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PRIHODA'!$A$1:$H$57</definedName>
  </definedNames>
  <calcPr fullCalcOnLoad="1"/>
</workbook>
</file>

<file path=xl/sharedStrings.xml><?xml version="1.0" encoding="utf-8"?>
<sst xmlns="http://schemas.openxmlformats.org/spreadsheetml/2006/main" count="158" uniqueCount="72">
  <si>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</si>
  <si>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</si>
  <si>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</si>
  <si>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</si>
  <si>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</si>
  <si>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</si>
  <si>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</si>
  <si>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</si>
  <si>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</si>
  <si>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</si>
  <si>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</si>
  <si>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</si>
  <si>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</si>
  <si>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</si>
  <si>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</si>
  <si>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</si>
  <si>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</si>
  <si>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</si>
  <si>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</si>
  <si>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</si>
  <si>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</si>
  <si>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</si>
  <si>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</si>
  <si>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</si>
  <si>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</si>
  <si>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</si>
  <si>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</si>
  <si>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</si>
  <si>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</si>
  <si>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</si>
  <si>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</si>
  <si>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</si>
  <si>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</si>
  <si>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</si>
  <si>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</si>
  <si>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</si>
  <si>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</si>
  <si>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</si>
  <si>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</si>
  <si>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</si>
  <si>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</si>
  <si>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</si>
  <si>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</si>
  <si>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</si>
  <si>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</si>
  <si>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</si>
  <si>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</si>
  <si>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</si>
  <si>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</si>
  <si>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</si>
  <si>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</si>
  <si>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</si>
  <si>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</si>
  <si>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</si>
  <si>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</si>
  <si>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</si>
  <si>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</si>
  <si>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</si>
  <si>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</si>
  <si>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B</t>
  </si>
  <si>
    <t>ŠKOLSKA KUHINJA</t>
  </si>
  <si>
    <t>VLASTITI PRIHODI</t>
  </si>
  <si>
    <t>C</t>
  </si>
  <si>
    <t>D</t>
  </si>
  <si>
    <t>ŠKOLSKA ZADRUGA</t>
  </si>
  <si>
    <t>HZZZ Stručno osposobljavanje</t>
  </si>
  <si>
    <t>Naknade troškova osobama izvan radnog odnosa</t>
  </si>
  <si>
    <t>PRIJEDLOG FINANCIJSKOG PLANA OŠ MATE LOVRAKA ŽUPANJA ZA 2017. I                                                                                                                                                PROJEKCIJA PLANA ZA  2018. I 2019. GODINU</t>
  </si>
  <si>
    <t>Tekuće pomoći iz državnog proračuna temeljem prijenosa EU fondova</t>
  </si>
  <si>
    <t xml:space="preserve">Tekuće pomoči iz državnog proračuna  temeljem prijenosa EU sredstava </t>
  </si>
  <si>
    <t>OPĆI RASHODI</t>
  </si>
  <si>
    <t>OŠ MATE LOVRAKA ŽUPANJA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</si>
</sst>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0"/>
    <numFmt numFmtId="179" formatCode="#,##0.0"/>
    <numFmt numFmtId="180" formatCode="0.0"/>
    <numFmt numFmtId="181" formatCode="[$-41A]d\.\ mmmm\ yyyy\.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42" xfId="0" applyFont="1" applyBorder="1" applyAlignment="1" quotePrefix="1">
      <alignment horizontal="left" wrapText="1"/>
    </xf>
    <xf numFmtId="0" fontId="34" fillId="0" borderId="42" xfId="0" applyFont="1" applyBorder="1" applyAlignment="1" quotePrefix="1">
      <alignment horizontal="center" wrapText="1"/>
    </xf>
    <xf numFmtId="0" fontId="34" fillId="0" borderId="42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2" xfId="0" applyNumberFormat="1" applyFont="1" applyFill="1" applyBorder="1" applyAlignment="1" applyProtection="1">
      <alignment/>
      <protection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36" fillId="0" borderId="42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42" xfId="0" applyFont="1" applyBorder="1" applyAlignment="1" quotePrefix="1">
      <alignment horizontal="left"/>
    </xf>
    <xf numFmtId="0" fontId="34" fillId="0" borderId="42" xfId="0" applyNumberFormat="1" applyFont="1" applyFill="1" applyBorder="1" applyAlignment="1" applyProtection="1">
      <alignment wrapText="1"/>
      <protection/>
    </xf>
    <xf numFmtId="0" fontId="36" fillId="0" borderId="42" xfId="0" applyNumberFormat="1" applyFont="1" applyFill="1" applyBorder="1" applyAlignment="1" applyProtection="1">
      <alignment horizontal="center" wrapText="1"/>
      <protection/>
    </xf>
    <xf numFmtId="0" fontId="35" fillId="0" borderId="4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1" fontId="22" fillId="49" borderId="45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3" fontId="21" fillId="0" borderId="46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 horizontal="left"/>
    </xf>
    <xf numFmtId="3" fontId="21" fillId="0" borderId="34" xfId="0" applyNumberFormat="1" applyFont="1" applyBorder="1" applyAlignment="1">
      <alignment horizontal="left"/>
    </xf>
    <xf numFmtId="3" fontId="21" fillId="0" borderId="35" xfId="0" applyNumberFormat="1" applyFont="1" applyBorder="1" applyAlignment="1">
      <alignment horizontal="left"/>
    </xf>
    <xf numFmtId="3" fontId="21" fillId="0" borderId="32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0" fontId="26" fillId="35" borderId="47" xfId="0" applyNumberFormat="1" applyFont="1" applyFill="1" applyBorder="1" applyAlignment="1" applyProtection="1">
      <alignment horizontal="center" vertical="center" wrapText="1"/>
      <protection/>
    </xf>
    <xf numFmtId="0" fontId="27" fillId="35" borderId="48" xfId="0" applyNumberFormat="1" applyFont="1" applyFill="1" applyBorder="1" applyAlignment="1" applyProtection="1">
      <alignment horizontal="center" vertical="center" wrapText="1"/>
      <protection/>
    </xf>
    <xf numFmtId="0" fontId="26" fillId="35" borderId="48" xfId="0" applyNumberFormat="1" applyFont="1" applyFill="1" applyBorder="1" applyAlignment="1" applyProtection="1">
      <alignment horizontal="center" vertical="center" wrapText="1"/>
      <protection/>
    </xf>
    <xf numFmtId="0" fontId="27" fillId="0" borderId="43" xfId="0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0" fontId="25" fillId="0" borderId="43" xfId="0" applyNumberFormat="1" applyFont="1" applyFill="1" applyBorder="1" applyAlignment="1" applyProtection="1">
      <alignment/>
      <protection/>
    </xf>
    <xf numFmtId="0" fontId="39" fillId="0" borderId="43" xfId="0" applyNumberFormat="1" applyFont="1" applyFill="1" applyBorder="1" applyAlignment="1" applyProtection="1">
      <alignment wrapText="1"/>
      <protection/>
    </xf>
    <xf numFmtId="0" fontId="27" fillId="0" borderId="43" xfId="0" applyNumberFormat="1" applyFont="1" applyFill="1" applyBorder="1" applyAlignment="1" applyProtection="1">
      <alignment/>
      <protection/>
    </xf>
    <xf numFmtId="0" fontId="27" fillId="0" borderId="43" xfId="0" applyNumberFormat="1" applyFont="1" applyFill="1" applyBorder="1" applyAlignment="1" applyProtection="1">
      <alignment wrapText="1"/>
      <protection/>
    </xf>
    <xf numFmtId="3" fontId="27" fillId="0" borderId="43" xfId="0" applyNumberFormat="1" applyFont="1" applyFill="1" applyBorder="1" applyAlignment="1" applyProtection="1">
      <alignment/>
      <protection/>
    </xf>
    <xf numFmtId="0" fontId="27" fillId="0" borderId="43" xfId="0" applyNumberFormat="1" applyFont="1" applyFill="1" applyBorder="1" applyAlignment="1" applyProtection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3" fontId="25" fillId="0" borderId="43" xfId="0" applyNumberFormat="1" applyFont="1" applyFill="1" applyBorder="1" applyAlignment="1" applyProtection="1">
      <alignment/>
      <protection/>
    </xf>
    <xf numFmtId="0" fontId="23" fillId="35" borderId="43" xfId="0" applyNumberFormat="1" applyFont="1" applyFill="1" applyBorder="1" applyAlignment="1" applyProtection="1">
      <alignment/>
      <protection/>
    </xf>
    <xf numFmtId="3" fontId="25" fillId="0" borderId="43" xfId="0" applyNumberFormat="1" applyFont="1" applyFill="1" applyBorder="1" applyAlignment="1" applyProtection="1">
      <alignment horizontal="right"/>
      <protection/>
    </xf>
    <xf numFmtId="3" fontId="34" fillId="0" borderId="43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Fill="1" applyBorder="1" applyAlignment="1" applyProtection="1">
      <alignment vertical="center" wrapText="1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4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21" fillId="0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Font="1" applyBorder="1" applyAlignment="1" quotePrefix="1">
      <alignment horizontal="left"/>
    </xf>
    <xf numFmtId="0" fontId="21" fillId="0" borderId="42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42" xfId="0" applyNumberFormat="1" applyFont="1" applyFill="1" applyBorder="1" applyAlignment="1" applyProtection="1">
      <alignment wrapText="1"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49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6294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6294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4584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4584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0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49" t="s">
        <v>67</v>
      </c>
      <c r="B1" s="149"/>
      <c r="C1" s="149"/>
      <c r="D1" s="149"/>
      <c r="E1" s="149"/>
      <c r="F1" s="149"/>
      <c r="G1" s="149"/>
      <c r="H1" s="149"/>
    </row>
    <row r="2" spans="1:8" s="70" customFormat="1" ht="26.25" customHeight="1">
      <c r="A2" s="149" t="s">
        <v>40</v>
      </c>
      <c r="B2" s="149"/>
      <c r="C2" s="149"/>
      <c r="D2" s="149"/>
      <c r="E2" s="149"/>
      <c r="F2" s="149"/>
      <c r="G2" s="150"/>
      <c r="H2" s="150"/>
    </row>
    <row r="3" spans="1:8" ht="25.5" customHeight="1">
      <c r="A3" s="149"/>
      <c r="B3" s="149"/>
      <c r="C3" s="149"/>
      <c r="D3" s="149"/>
      <c r="E3" s="149"/>
      <c r="F3" s="149"/>
      <c r="G3" s="149"/>
      <c r="H3" s="151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52</v>
      </c>
      <c r="G5" s="77" t="s">
        <v>53</v>
      </c>
      <c r="H5" s="78" t="s">
        <v>54</v>
      </c>
      <c r="I5" s="79"/>
    </row>
    <row r="6" spans="1:9" ht="27.75" customHeight="1">
      <c r="A6" s="147" t="s">
        <v>41</v>
      </c>
      <c r="B6" s="146"/>
      <c r="C6" s="146"/>
      <c r="D6" s="146"/>
      <c r="E6" s="148"/>
      <c r="F6" s="82">
        <v>5334219</v>
      </c>
      <c r="G6" s="143">
        <v>5334219</v>
      </c>
      <c r="H6" s="144">
        <v>5334219</v>
      </c>
      <c r="I6" s="98"/>
    </row>
    <row r="7" spans="1:8" ht="22.5" customHeight="1">
      <c r="A7" s="147" t="s">
        <v>0</v>
      </c>
      <c r="B7" s="146"/>
      <c r="C7" s="146"/>
      <c r="D7" s="146"/>
      <c r="E7" s="148"/>
      <c r="F7" s="81">
        <v>5334219</v>
      </c>
      <c r="G7" s="81">
        <v>5334219</v>
      </c>
      <c r="H7" s="81">
        <v>5334219</v>
      </c>
    </row>
    <row r="8" spans="1:8" ht="22.5" customHeight="1">
      <c r="A8" s="152" t="s">
        <v>45</v>
      </c>
      <c r="B8" s="148"/>
      <c r="C8" s="148"/>
      <c r="D8" s="148"/>
      <c r="E8" s="148"/>
      <c r="F8" s="81"/>
      <c r="G8" s="81"/>
      <c r="H8" s="81"/>
    </row>
    <row r="9" spans="1:8" ht="22.5" customHeight="1">
      <c r="A9" s="99" t="s">
        <v>42</v>
      </c>
      <c r="B9" s="80"/>
      <c r="C9" s="80"/>
      <c r="D9" s="80"/>
      <c r="E9" s="80"/>
      <c r="F9" s="81">
        <v>5334219</v>
      </c>
      <c r="G9" s="81">
        <v>5334219</v>
      </c>
      <c r="H9" s="81">
        <v>5334219</v>
      </c>
    </row>
    <row r="10" spans="1:8" ht="22.5" customHeight="1">
      <c r="A10" s="145" t="s">
        <v>1</v>
      </c>
      <c r="B10" s="146"/>
      <c r="C10" s="146"/>
      <c r="D10" s="146"/>
      <c r="E10" s="153"/>
      <c r="F10" s="82">
        <v>5304219</v>
      </c>
      <c r="G10" s="82">
        <v>5304219</v>
      </c>
      <c r="H10" s="82">
        <v>5304219</v>
      </c>
    </row>
    <row r="11" spans="1:8" ht="22.5" customHeight="1">
      <c r="A11" s="152" t="s">
        <v>2</v>
      </c>
      <c r="B11" s="148"/>
      <c r="C11" s="148"/>
      <c r="D11" s="148"/>
      <c r="E11" s="148"/>
      <c r="F11" s="82">
        <v>30000</v>
      </c>
      <c r="G11" s="82">
        <v>30000</v>
      </c>
      <c r="H11" s="82">
        <v>30000</v>
      </c>
    </row>
    <row r="12" spans="1:8" ht="22.5" customHeight="1">
      <c r="A12" s="145" t="s">
        <v>3</v>
      </c>
      <c r="B12" s="146"/>
      <c r="C12" s="146"/>
      <c r="D12" s="146"/>
      <c r="E12" s="146"/>
      <c r="F12" s="82">
        <f>+F6-F9</f>
        <v>0</v>
      </c>
      <c r="G12" s="82">
        <f>+G6-G9</f>
        <v>0</v>
      </c>
      <c r="H12" s="82">
        <f>+H6-H9</f>
        <v>0</v>
      </c>
    </row>
    <row r="13" spans="1:8" ht="25.5" customHeight="1">
      <c r="A13" s="149"/>
      <c r="B13" s="154"/>
      <c r="C13" s="154"/>
      <c r="D13" s="154"/>
      <c r="E13" s="154"/>
      <c r="F13" s="151"/>
      <c r="G13" s="151"/>
      <c r="H13" s="151"/>
    </row>
    <row r="14" spans="1:8" ht="27.75" customHeight="1">
      <c r="A14" s="73"/>
      <c r="B14" s="74"/>
      <c r="C14" s="74"/>
      <c r="D14" s="75"/>
      <c r="E14" s="76"/>
      <c r="F14" s="77" t="s">
        <v>52</v>
      </c>
      <c r="G14" s="77" t="s">
        <v>53</v>
      </c>
      <c r="H14" s="78" t="s">
        <v>54</v>
      </c>
    </row>
    <row r="15" spans="1:8" ht="22.5" customHeight="1">
      <c r="A15" s="155" t="s">
        <v>4</v>
      </c>
      <c r="B15" s="156"/>
      <c r="C15" s="156"/>
      <c r="D15" s="156"/>
      <c r="E15" s="157"/>
      <c r="F15" s="84">
        <v>-35276</v>
      </c>
      <c r="G15" s="84">
        <v>-35276</v>
      </c>
      <c r="H15" s="82">
        <v>-35276</v>
      </c>
    </row>
    <row r="16" spans="1:8" s="65" customFormat="1" ht="25.5" customHeight="1">
      <c r="A16" s="158"/>
      <c r="B16" s="154"/>
      <c r="C16" s="154"/>
      <c r="D16" s="154"/>
      <c r="E16" s="154"/>
      <c r="F16" s="151"/>
      <c r="G16" s="151"/>
      <c r="H16" s="151"/>
    </row>
    <row r="17" spans="1:8" s="65" customFormat="1" ht="27.75" customHeight="1">
      <c r="A17" s="73"/>
      <c r="B17" s="74"/>
      <c r="C17" s="74"/>
      <c r="D17" s="75"/>
      <c r="E17" s="76"/>
      <c r="F17" s="77" t="s">
        <v>52</v>
      </c>
      <c r="G17" s="77" t="s">
        <v>53</v>
      </c>
      <c r="H17" s="78" t="s">
        <v>54</v>
      </c>
    </row>
    <row r="18" spans="1:8" s="65" customFormat="1" ht="22.5" customHeight="1">
      <c r="A18" s="147" t="s">
        <v>5</v>
      </c>
      <c r="B18" s="146"/>
      <c r="C18" s="146"/>
      <c r="D18" s="146"/>
      <c r="E18" s="146"/>
      <c r="F18" s="81"/>
      <c r="G18" s="81"/>
      <c r="H18" s="81"/>
    </row>
    <row r="19" spans="1:8" s="65" customFormat="1" ht="22.5" customHeight="1">
      <c r="A19" s="147" t="s">
        <v>6</v>
      </c>
      <c r="B19" s="146"/>
      <c r="C19" s="146"/>
      <c r="D19" s="146"/>
      <c r="E19" s="146"/>
      <c r="F19" s="81"/>
      <c r="G19" s="81"/>
      <c r="H19" s="81"/>
    </row>
    <row r="20" spans="1:8" s="65" customFormat="1" ht="22.5" customHeight="1">
      <c r="A20" s="145" t="s">
        <v>7</v>
      </c>
      <c r="B20" s="146"/>
      <c r="C20" s="146"/>
      <c r="D20" s="146"/>
      <c r="E20" s="146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45" t="s">
        <v>8</v>
      </c>
      <c r="B22" s="146"/>
      <c r="C22" s="146"/>
      <c r="D22" s="146"/>
      <c r="E22" s="146"/>
      <c r="F22" s="81">
        <f>SUM(F12,F15,F20)</f>
        <v>-35276</v>
      </c>
      <c r="G22" s="81">
        <f>SUM(G12,G15,G20)</f>
        <v>-35276</v>
      </c>
      <c r="H22" s="81">
        <f>SUM(H12,H15,H20)</f>
        <v>-35276</v>
      </c>
    </row>
    <row r="23" spans="1:5" s="65" customFormat="1" ht="18" customHeight="1">
      <c r="A23" s="89"/>
      <c r="B23" s="72"/>
      <c r="C23" s="72"/>
      <c r="D23" s="72"/>
      <c r="E23" s="72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2"/>
  <sheetViews>
    <sheetView zoomScalePageLayoutView="0" workbookViewId="0" topLeftCell="A1">
      <selection activeCell="B57" sqref="B57:H57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6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49" t="s">
        <v>9</v>
      </c>
      <c r="B1" s="149"/>
      <c r="C1" s="149"/>
      <c r="D1" s="149"/>
      <c r="E1" s="149"/>
      <c r="F1" s="149"/>
      <c r="G1" s="149"/>
      <c r="H1" s="149"/>
    </row>
    <row r="2" spans="1:8" s="1" customFormat="1" ht="13.5" thickBot="1">
      <c r="A2" s="15"/>
      <c r="H2" s="16" t="s">
        <v>10</v>
      </c>
    </row>
    <row r="3" spans="1:8" s="1" customFormat="1" ht="26.25" thickBot="1">
      <c r="A3" s="94" t="s">
        <v>11</v>
      </c>
      <c r="B3" s="162" t="s">
        <v>47</v>
      </c>
      <c r="C3" s="163"/>
      <c r="D3" s="163"/>
      <c r="E3" s="163"/>
      <c r="F3" s="163"/>
      <c r="G3" s="163"/>
      <c r="H3" s="164"/>
    </row>
    <row r="4" spans="1:8" s="1" customFormat="1" ht="90" thickBot="1">
      <c r="A4" s="95" t="s">
        <v>12</v>
      </c>
      <c r="B4" s="17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46</v>
      </c>
      <c r="H4" s="19" t="s">
        <v>69</v>
      </c>
    </row>
    <row r="5" spans="1:8" s="1" customFormat="1" ht="13.5" thickBot="1">
      <c r="A5" s="104"/>
      <c r="B5" s="105"/>
      <c r="C5" s="106"/>
      <c r="D5" s="106"/>
      <c r="E5" s="106"/>
      <c r="F5" s="106"/>
      <c r="G5" s="107"/>
      <c r="H5" s="108"/>
    </row>
    <row r="6" spans="1:8" s="1" customFormat="1" ht="12.75">
      <c r="A6" s="3">
        <v>63</v>
      </c>
      <c r="B6" s="4">
        <f aca="true" t="shared" si="0" ref="B6:G6">SUM(B7:B12)</f>
        <v>4997719</v>
      </c>
      <c r="C6" s="4">
        <f t="shared" si="0"/>
        <v>0</v>
      </c>
      <c r="D6" s="4"/>
      <c r="E6" s="4">
        <v>95000</v>
      </c>
      <c r="F6" s="4">
        <f t="shared" si="0"/>
        <v>0</v>
      </c>
      <c r="G6" s="110">
        <f t="shared" si="0"/>
        <v>0</v>
      </c>
      <c r="H6" s="112"/>
    </row>
    <row r="7" spans="1:8" s="1" customFormat="1" ht="12.75">
      <c r="A7" s="25">
        <v>631</v>
      </c>
      <c r="B7" s="100"/>
      <c r="C7" s="22"/>
      <c r="D7" s="101"/>
      <c r="E7" s="102"/>
      <c r="F7" s="102"/>
      <c r="G7" s="103"/>
      <c r="H7" s="113"/>
    </row>
    <row r="8" spans="1:8" s="1" customFormat="1" ht="12.75">
      <c r="A8" s="25">
        <v>632</v>
      </c>
      <c r="B8" s="100"/>
      <c r="C8" s="22"/>
      <c r="D8" s="101"/>
      <c r="E8" s="102"/>
      <c r="F8" s="102"/>
      <c r="G8" s="103"/>
      <c r="H8" s="113"/>
    </row>
    <row r="9" spans="1:8" s="1" customFormat="1" ht="12.75">
      <c r="A9" s="25">
        <v>633</v>
      </c>
      <c r="B9" s="100">
        <v>539000</v>
      </c>
      <c r="C9" s="22"/>
      <c r="D9" s="101"/>
      <c r="E9" s="102"/>
      <c r="F9" s="102"/>
      <c r="G9" s="103"/>
      <c r="H9" s="113"/>
    </row>
    <row r="10" spans="1:8" s="1" customFormat="1" ht="12.75">
      <c r="A10" s="25">
        <v>634</v>
      </c>
      <c r="B10" s="100"/>
      <c r="C10" s="22"/>
      <c r="D10" s="101"/>
      <c r="E10" s="102"/>
      <c r="F10" s="102"/>
      <c r="G10" s="103"/>
      <c r="H10" s="113"/>
    </row>
    <row r="11" spans="1:8" s="1" customFormat="1" ht="12.75">
      <c r="A11" s="25">
        <v>636</v>
      </c>
      <c r="B11" s="100">
        <v>4458719</v>
      </c>
      <c r="C11" s="22"/>
      <c r="D11" s="101"/>
      <c r="E11" s="102">
        <v>95000</v>
      </c>
      <c r="F11" s="102"/>
      <c r="G11" s="103"/>
      <c r="H11" s="113"/>
    </row>
    <row r="12" spans="1:8" s="1" customFormat="1" ht="12.75">
      <c r="A12" s="25">
        <v>638</v>
      </c>
      <c r="B12" s="100"/>
      <c r="C12" s="22"/>
      <c r="D12" s="101"/>
      <c r="E12" s="113"/>
      <c r="F12" s="102"/>
      <c r="G12" s="103"/>
      <c r="H12" s="113"/>
    </row>
    <row r="13" spans="1:8" s="1" customFormat="1" ht="12.75">
      <c r="A13" s="20">
        <v>64</v>
      </c>
      <c r="B13" s="100"/>
      <c r="C13" s="100">
        <v>11500</v>
      </c>
      <c r="D13" s="100"/>
      <c r="E13" s="100">
        <f>SUM(E14:E17)</f>
        <v>0</v>
      </c>
      <c r="F13" s="100">
        <f>SUM(F14:F17)</f>
        <v>0</v>
      </c>
      <c r="G13" s="111">
        <f>SUM(G14:G17)</f>
        <v>0</v>
      </c>
      <c r="H13" s="113">
        <f>SUM(H14:H17)</f>
        <v>0</v>
      </c>
    </row>
    <row r="14" spans="1:8" s="1" customFormat="1" ht="12.75">
      <c r="A14" s="25">
        <v>641</v>
      </c>
      <c r="B14" s="100"/>
      <c r="C14" s="22"/>
      <c r="D14" s="101"/>
      <c r="E14" s="102"/>
      <c r="F14" s="102"/>
      <c r="G14" s="103"/>
      <c r="H14" s="113"/>
    </row>
    <row r="15" spans="1:8" s="1" customFormat="1" ht="12.75">
      <c r="A15" s="25">
        <v>642</v>
      </c>
      <c r="B15" s="100"/>
      <c r="C15" s="22">
        <v>11500</v>
      </c>
      <c r="D15" s="101"/>
      <c r="E15" s="102"/>
      <c r="F15" s="102"/>
      <c r="G15" s="103"/>
      <c r="H15" s="113"/>
    </row>
    <row r="16" spans="1:8" s="1" customFormat="1" ht="12.75">
      <c r="A16" s="25">
        <v>643</v>
      </c>
      <c r="B16" s="100"/>
      <c r="C16" s="22"/>
      <c r="D16" s="101"/>
      <c r="E16" s="102"/>
      <c r="F16" s="102"/>
      <c r="G16" s="103"/>
      <c r="H16" s="113"/>
    </row>
    <row r="17" spans="1:8" s="1" customFormat="1" ht="12.75">
      <c r="A17" s="25">
        <v>644</v>
      </c>
      <c r="B17" s="100"/>
      <c r="C17" s="22"/>
      <c r="D17" s="101"/>
      <c r="E17" s="102"/>
      <c r="F17" s="102"/>
      <c r="G17" s="103"/>
      <c r="H17" s="113"/>
    </row>
    <row r="18" spans="1:8" s="1" customFormat="1" ht="12.75">
      <c r="A18" s="20">
        <v>65</v>
      </c>
      <c r="B18" s="100">
        <f>SUM(B19)</f>
        <v>0</v>
      </c>
      <c r="C18" s="100">
        <f aca="true" t="shared" si="1" ref="C18:H18">SUM(C19)</f>
        <v>0</v>
      </c>
      <c r="D18" s="100"/>
      <c r="E18" s="100">
        <f t="shared" si="1"/>
        <v>0</v>
      </c>
      <c r="F18" s="100">
        <f t="shared" si="1"/>
        <v>0</v>
      </c>
      <c r="G18" s="111">
        <f t="shared" si="1"/>
        <v>0</v>
      </c>
      <c r="H18" s="113">
        <f t="shared" si="1"/>
        <v>0</v>
      </c>
    </row>
    <row r="19" spans="1:8" s="1" customFormat="1" ht="12.75">
      <c r="A19" s="25">
        <v>651</v>
      </c>
      <c r="B19" s="100"/>
      <c r="C19" s="22"/>
      <c r="D19" s="101"/>
      <c r="E19" s="102"/>
      <c r="F19" s="102"/>
      <c r="G19" s="103"/>
      <c r="H19" s="113"/>
    </row>
    <row r="20" spans="1:8" s="1" customFormat="1" ht="12.75">
      <c r="A20" s="20">
        <v>66</v>
      </c>
      <c r="B20" s="100">
        <f>SUM(B21:B27)</f>
        <v>0</v>
      </c>
      <c r="C20" s="100">
        <f aca="true" t="shared" si="2" ref="C20:H20">SUM(C21:C27)</f>
        <v>0</v>
      </c>
      <c r="D20" s="100"/>
      <c r="E20" s="100"/>
      <c r="F20" s="100">
        <v>230000</v>
      </c>
      <c r="G20" s="111">
        <f t="shared" si="2"/>
        <v>0</v>
      </c>
      <c r="H20" s="113">
        <f t="shared" si="2"/>
        <v>0</v>
      </c>
    </row>
    <row r="21" spans="1:8" s="1" customFormat="1" ht="12.75">
      <c r="A21" s="25">
        <v>661</v>
      </c>
      <c r="B21" s="100"/>
      <c r="C21" s="22"/>
      <c r="D21" s="101"/>
      <c r="E21" s="102"/>
      <c r="F21" s="102"/>
      <c r="G21" s="103"/>
      <c r="H21" s="113"/>
    </row>
    <row r="22" spans="1:8" s="1" customFormat="1" ht="12.75">
      <c r="A22" s="25">
        <v>663</v>
      </c>
      <c r="B22" s="100"/>
      <c r="C22" s="22"/>
      <c r="D22" s="101"/>
      <c r="E22" s="102"/>
      <c r="F22" s="100">
        <v>230000</v>
      </c>
      <c r="G22" s="103"/>
      <c r="H22" s="113"/>
    </row>
    <row r="23" spans="1:8" s="1" customFormat="1" ht="12.75">
      <c r="A23" s="20"/>
      <c r="B23" s="100"/>
      <c r="C23" s="22"/>
      <c r="D23" s="101"/>
      <c r="E23" s="102"/>
      <c r="F23" s="102"/>
      <c r="G23" s="103"/>
      <c r="H23" s="113"/>
    </row>
    <row r="24" spans="1:8" s="1" customFormat="1" ht="12.75">
      <c r="A24" s="25"/>
      <c r="B24" s="100"/>
      <c r="C24" s="22"/>
      <c r="D24" s="101"/>
      <c r="E24" s="102"/>
      <c r="F24" s="102"/>
      <c r="G24" s="103"/>
      <c r="H24" s="113"/>
    </row>
    <row r="25" spans="1:8" s="1" customFormat="1" ht="12.75">
      <c r="A25" s="25"/>
      <c r="B25" s="100"/>
      <c r="C25" s="22"/>
      <c r="D25" s="101"/>
      <c r="E25" s="102"/>
      <c r="F25" s="102"/>
      <c r="G25" s="103"/>
      <c r="H25" s="113"/>
    </row>
    <row r="26" spans="1:8" s="1" customFormat="1" ht="12.75">
      <c r="A26" s="25"/>
      <c r="B26" s="100"/>
      <c r="C26" s="22"/>
      <c r="D26" s="101"/>
      <c r="E26" s="102"/>
      <c r="F26" s="102"/>
      <c r="G26" s="103"/>
      <c r="H26" s="113"/>
    </row>
    <row r="27" spans="1:8" s="127" customFormat="1" ht="13.5" thickBot="1">
      <c r="A27" s="122"/>
      <c r="B27" s="123"/>
      <c r="C27" s="124"/>
      <c r="D27" s="124"/>
      <c r="E27" s="124"/>
      <c r="F27" s="124"/>
      <c r="G27" s="125"/>
      <c r="H27" s="126"/>
    </row>
    <row r="28" spans="1:10" s="1" customFormat="1" ht="30" customHeight="1" thickBot="1">
      <c r="A28" s="32" t="s">
        <v>19</v>
      </c>
      <c r="B28" s="33">
        <f aca="true" t="shared" si="3" ref="B28:H28">SUM(B6+B13+B18+B20)</f>
        <v>4997719</v>
      </c>
      <c r="C28" s="33">
        <f t="shared" si="3"/>
        <v>11500</v>
      </c>
      <c r="D28" s="33">
        <f t="shared" si="3"/>
        <v>0</v>
      </c>
      <c r="E28" s="33">
        <f t="shared" si="3"/>
        <v>95000</v>
      </c>
      <c r="F28" s="33">
        <f t="shared" si="3"/>
        <v>230000</v>
      </c>
      <c r="G28" s="33">
        <f t="shared" si="3"/>
        <v>0</v>
      </c>
      <c r="H28" s="34">
        <f t="shared" si="3"/>
        <v>0</v>
      </c>
      <c r="I28" s="109"/>
      <c r="J28" s="109"/>
    </row>
    <row r="29" spans="1:8" s="1" customFormat="1" ht="28.5" customHeight="1" thickBot="1">
      <c r="A29" s="32" t="s">
        <v>49</v>
      </c>
      <c r="B29" s="159">
        <f>B28+C28+D28+E28+F28+G28+H28</f>
        <v>5334219</v>
      </c>
      <c r="C29" s="160"/>
      <c r="D29" s="160"/>
      <c r="E29" s="160"/>
      <c r="F29" s="160"/>
      <c r="G29" s="160"/>
      <c r="H29" s="161"/>
    </row>
    <row r="30" spans="1:8" ht="13.5" thickBot="1">
      <c r="A30" s="12"/>
      <c r="B30" s="12"/>
      <c r="C30" s="12"/>
      <c r="D30" s="13"/>
      <c r="E30" s="37"/>
      <c r="H30" s="16"/>
    </row>
    <row r="31" spans="1:8" ht="24" customHeight="1" thickBot="1">
      <c r="A31" s="96" t="s">
        <v>11</v>
      </c>
      <c r="B31" s="162" t="s">
        <v>48</v>
      </c>
      <c r="C31" s="163"/>
      <c r="D31" s="163"/>
      <c r="E31" s="163"/>
      <c r="F31" s="163"/>
      <c r="G31" s="163"/>
      <c r="H31" s="164"/>
    </row>
    <row r="32" spans="1:8" ht="90" thickBot="1">
      <c r="A32" s="97" t="s">
        <v>12</v>
      </c>
      <c r="B32" s="17" t="s">
        <v>13</v>
      </c>
      <c r="C32" s="18" t="s">
        <v>14</v>
      </c>
      <c r="D32" s="18" t="s">
        <v>15</v>
      </c>
      <c r="E32" s="18" t="s">
        <v>16</v>
      </c>
      <c r="F32" s="18" t="s">
        <v>17</v>
      </c>
      <c r="G32" s="18" t="s">
        <v>46</v>
      </c>
      <c r="H32" s="19" t="s">
        <v>69</v>
      </c>
    </row>
    <row r="33" spans="1:8" ht="12.75">
      <c r="A33" s="3">
        <v>63</v>
      </c>
      <c r="B33" s="4">
        <v>4997719</v>
      </c>
      <c r="C33" s="5"/>
      <c r="D33" s="6"/>
      <c r="E33" s="7">
        <v>95000</v>
      </c>
      <c r="F33" s="7"/>
      <c r="G33" s="8"/>
      <c r="H33" s="9"/>
    </row>
    <row r="34" spans="1:8" ht="12.75">
      <c r="A34" s="20">
        <v>64</v>
      </c>
      <c r="B34" s="21"/>
      <c r="C34" s="22">
        <v>11500</v>
      </c>
      <c r="D34" s="22"/>
      <c r="E34" s="22"/>
      <c r="F34" s="22"/>
      <c r="G34" s="23"/>
      <c r="H34" s="24"/>
    </row>
    <row r="35" spans="1:8" ht="12.75">
      <c r="A35" s="20">
        <v>65</v>
      </c>
      <c r="B35" s="21"/>
      <c r="C35" s="22"/>
      <c r="D35" s="22"/>
      <c r="E35" s="22"/>
      <c r="F35" s="22"/>
      <c r="G35" s="23"/>
      <c r="H35" s="24"/>
    </row>
    <row r="36" spans="1:8" ht="12.75">
      <c r="A36" s="20">
        <v>66</v>
      </c>
      <c r="B36" s="21"/>
      <c r="C36" s="22"/>
      <c r="D36" s="22"/>
      <c r="E36" s="22"/>
      <c r="F36" s="22">
        <v>230000</v>
      </c>
      <c r="G36" s="23"/>
      <c r="H36" s="24"/>
    </row>
    <row r="37" spans="1:8" ht="12.75">
      <c r="A37" s="26"/>
      <c r="B37" s="21"/>
      <c r="C37" s="22"/>
      <c r="D37" s="22"/>
      <c r="E37" s="22"/>
      <c r="F37" s="22"/>
      <c r="G37" s="23"/>
      <c r="H37" s="24"/>
    </row>
    <row r="38" spans="1:8" ht="12.75">
      <c r="A38" s="26"/>
      <c r="B38" s="21"/>
      <c r="C38" s="22"/>
      <c r="D38" s="22"/>
      <c r="E38" s="22"/>
      <c r="F38" s="22"/>
      <c r="G38" s="23"/>
      <c r="H38" s="24"/>
    </row>
    <row r="39" spans="1:8" ht="12.75">
      <c r="A39" s="26"/>
      <c r="B39" s="21"/>
      <c r="C39" s="22"/>
      <c r="D39" s="22"/>
      <c r="E39" s="22"/>
      <c r="F39" s="22"/>
      <c r="G39" s="23"/>
      <c r="H39" s="24"/>
    </row>
    <row r="40" spans="1:8" ht="12.75">
      <c r="A40" s="26"/>
      <c r="B40" s="21"/>
      <c r="C40" s="22"/>
      <c r="D40" s="22"/>
      <c r="E40" s="22"/>
      <c r="F40" s="22"/>
      <c r="G40" s="23"/>
      <c r="H40" s="24"/>
    </row>
    <row r="41" spans="1:8" ht="13.5" thickBot="1">
      <c r="A41" s="27"/>
      <c r="B41" s="28"/>
      <c r="C41" s="29"/>
      <c r="D41" s="29"/>
      <c r="E41" s="29"/>
      <c r="F41" s="29"/>
      <c r="G41" s="30"/>
      <c r="H41" s="31"/>
    </row>
    <row r="42" spans="1:8" s="1" customFormat="1" ht="30" customHeight="1" thickBot="1">
      <c r="A42" s="32" t="s">
        <v>19</v>
      </c>
      <c r="B42" s="33">
        <v>4997719</v>
      </c>
      <c r="C42" s="34">
        <f>+C34</f>
        <v>11500</v>
      </c>
      <c r="D42" s="35"/>
      <c r="E42" s="34">
        <v>95000</v>
      </c>
      <c r="F42" s="35">
        <v>230000</v>
      </c>
      <c r="G42" s="34">
        <v>0</v>
      </c>
      <c r="H42" s="36">
        <v>0</v>
      </c>
    </row>
    <row r="43" spans="1:8" s="1" customFormat="1" ht="28.5" customHeight="1" thickBot="1">
      <c r="A43" s="32" t="s">
        <v>50</v>
      </c>
      <c r="B43" s="159">
        <f>B42+C42+D42+E42+F42+G42+H42</f>
        <v>5334219</v>
      </c>
      <c r="C43" s="160"/>
      <c r="D43" s="160"/>
      <c r="E43" s="160"/>
      <c r="F43" s="160"/>
      <c r="G43" s="160"/>
      <c r="H43" s="161"/>
    </row>
    <row r="44" spans="4:5" ht="13.5" thickBot="1">
      <c r="D44" s="39"/>
      <c r="E44" s="40"/>
    </row>
    <row r="45" spans="1:8" ht="26.25" thickBot="1">
      <c r="A45" s="96" t="s">
        <v>11</v>
      </c>
      <c r="B45" s="162" t="s">
        <v>55</v>
      </c>
      <c r="C45" s="163"/>
      <c r="D45" s="163"/>
      <c r="E45" s="163"/>
      <c r="F45" s="163"/>
      <c r="G45" s="163"/>
      <c r="H45" s="164"/>
    </row>
    <row r="46" spans="1:8" ht="90" thickBot="1">
      <c r="A46" s="97" t="s">
        <v>12</v>
      </c>
      <c r="B46" s="17" t="s">
        <v>13</v>
      </c>
      <c r="C46" s="18" t="s">
        <v>14</v>
      </c>
      <c r="D46" s="18" t="s">
        <v>15</v>
      </c>
      <c r="E46" s="18" t="s">
        <v>16</v>
      </c>
      <c r="F46" s="18" t="s">
        <v>17</v>
      </c>
      <c r="G46" s="18" t="s">
        <v>46</v>
      </c>
      <c r="H46" s="19" t="s">
        <v>69</v>
      </c>
    </row>
    <row r="47" spans="1:8" ht="12.75">
      <c r="A47" s="3">
        <v>63</v>
      </c>
      <c r="B47" s="4">
        <v>4997719</v>
      </c>
      <c r="C47" s="5"/>
      <c r="D47" s="6"/>
      <c r="E47" s="7">
        <v>95000</v>
      </c>
      <c r="F47" s="7"/>
      <c r="G47" s="8"/>
      <c r="H47" s="9"/>
    </row>
    <row r="48" spans="1:8" ht="12.75">
      <c r="A48" s="20">
        <v>64</v>
      </c>
      <c r="B48" s="21"/>
      <c r="C48" s="22">
        <v>11500</v>
      </c>
      <c r="D48" s="22"/>
      <c r="E48" s="22"/>
      <c r="F48" s="22"/>
      <c r="G48" s="23"/>
      <c r="H48" s="24"/>
    </row>
    <row r="49" spans="1:8" ht="12.75">
      <c r="A49" s="20">
        <v>65</v>
      </c>
      <c r="B49" s="21"/>
      <c r="C49" s="22"/>
      <c r="D49" s="22"/>
      <c r="E49" s="22"/>
      <c r="F49" s="22"/>
      <c r="G49" s="23"/>
      <c r="H49" s="24"/>
    </row>
    <row r="50" spans="1:8" ht="12.75">
      <c r="A50" s="20">
        <v>66</v>
      </c>
      <c r="B50" s="21"/>
      <c r="C50" s="22"/>
      <c r="D50" s="22"/>
      <c r="E50" s="22"/>
      <c r="F50" s="22"/>
      <c r="G50" s="23"/>
      <c r="H50" s="24"/>
    </row>
    <row r="51" spans="1:8" ht="12.75">
      <c r="A51" s="26"/>
      <c r="B51" s="21"/>
      <c r="C51" s="22"/>
      <c r="D51" s="22"/>
      <c r="E51" s="22"/>
      <c r="F51" s="22">
        <v>230000</v>
      </c>
      <c r="G51" s="23"/>
      <c r="H51" s="24"/>
    </row>
    <row r="52" spans="1:8" ht="13.5" customHeight="1">
      <c r="A52" s="26"/>
      <c r="B52" s="21"/>
      <c r="C52" s="22"/>
      <c r="D52" s="22"/>
      <c r="E52" s="22"/>
      <c r="F52" s="22"/>
      <c r="G52" s="23"/>
      <c r="H52" s="24"/>
    </row>
    <row r="53" spans="1:8" ht="13.5" customHeight="1">
      <c r="A53" s="26"/>
      <c r="B53" s="21"/>
      <c r="C53" s="22"/>
      <c r="D53" s="22"/>
      <c r="E53" s="22"/>
      <c r="F53" s="22"/>
      <c r="G53" s="23"/>
      <c r="H53" s="24"/>
    </row>
    <row r="54" spans="1:8" ht="13.5" customHeight="1">
      <c r="A54" s="26"/>
      <c r="B54" s="21"/>
      <c r="C54" s="22"/>
      <c r="D54" s="22"/>
      <c r="E54" s="22"/>
      <c r="F54" s="22"/>
      <c r="G54" s="23"/>
      <c r="H54" s="24"/>
    </row>
    <row r="55" spans="1:8" ht="13.5" thickBot="1">
      <c r="A55" s="27"/>
      <c r="B55" s="28"/>
      <c r="C55" s="29"/>
      <c r="D55" s="29"/>
      <c r="E55" s="29"/>
      <c r="F55" s="29"/>
      <c r="G55" s="30"/>
      <c r="H55" s="31"/>
    </row>
    <row r="56" spans="1:8" s="1" customFormat="1" ht="30" customHeight="1" thickBot="1">
      <c r="A56" s="32" t="s">
        <v>19</v>
      </c>
      <c r="B56" s="33">
        <v>4997719</v>
      </c>
      <c r="C56" s="34">
        <f>+C48</f>
        <v>11500</v>
      </c>
      <c r="D56" s="35"/>
      <c r="E56" s="34">
        <v>95000</v>
      </c>
      <c r="F56" s="35">
        <v>230000</v>
      </c>
      <c r="G56" s="34">
        <v>0</v>
      </c>
      <c r="H56" s="36">
        <v>0</v>
      </c>
    </row>
    <row r="57" spans="1:8" s="1" customFormat="1" ht="28.5" customHeight="1" thickBot="1">
      <c r="A57" s="32" t="s">
        <v>56</v>
      </c>
      <c r="B57" s="159">
        <f>B56+C56+D56+E56+F56+G56+H56</f>
        <v>5334219</v>
      </c>
      <c r="C57" s="160"/>
      <c r="D57" s="160"/>
      <c r="E57" s="160"/>
      <c r="F57" s="160"/>
      <c r="G57" s="160"/>
      <c r="H57" s="161"/>
    </row>
    <row r="58" spans="3:5" ht="13.5" customHeight="1">
      <c r="C58" s="41"/>
      <c r="D58" s="39"/>
      <c r="E58" s="42"/>
    </row>
    <row r="59" spans="3:5" ht="13.5" customHeight="1">
      <c r="C59" s="41"/>
      <c r="D59" s="43"/>
      <c r="E59" s="44"/>
    </row>
    <row r="60" spans="4:5" ht="13.5" customHeight="1">
      <c r="D60" s="45"/>
      <c r="E60" s="46"/>
    </row>
    <row r="61" spans="4:5" ht="13.5" customHeight="1">
      <c r="D61" s="47"/>
      <c r="E61" s="48"/>
    </row>
    <row r="62" spans="4:5" ht="13.5" customHeight="1">
      <c r="D62" s="39"/>
      <c r="E62" s="40"/>
    </row>
    <row r="63" spans="1:8" ht="28.5" customHeight="1">
      <c r="A63" s="116"/>
      <c r="B63" s="111"/>
      <c r="C63" s="111"/>
      <c r="D63" s="111"/>
      <c r="E63" s="111"/>
      <c r="F63" s="111"/>
      <c r="G63" s="111"/>
      <c r="H63" s="111"/>
    </row>
    <row r="64" spans="1:8" ht="13.5" customHeight="1">
      <c r="A64" s="117"/>
      <c r="B64" s="111"/>
      <c r="C64" s="109"/>
      <c r="D64" s="118"/>
      <c r="E64" s="111"/>
      <c r="F64" s="111"/>
      <c r="G64" s="111"/>
      <c r="H64" s="111"/>
    </row>
    <row r="65" spans="1:8" ht="13.5" customHeight="1">
      <c r="A65" s="117"/>
      <c r="B65" s="111"/>
      <c r="C65" s="109"/>
      <c r="D65" s="118"/>
      <c r="E65" s="111"/>
      <c r="F65" s="111"/>
      <c r="G65" s="111"/>
      <c r="H65" s="111"/>
    </row>
    <row r="66" spans="1:8" ht="13.5" customHeight="1">
      <c r="A66" s="117"/>
      <c r="B66" s="111"/>
      <c r="C66" s="109"/>
      <c r="D66" s="118"/>
      <c r="E66" s="111"/>
      <c r="F66" s="111"/>
      <c r="G66" s="111"/>
      <c r="H66" s="111"/>
    </row>
    <row r="67" spans="1:8" ht="13.5" customHeight="1">
      <c r="A67" s="117"/>
      <c r="B67" s="111"/>
      <c r="C67" s="109"/>
      <c r="D67" s="118"/>
      <c r="E67" s="111"/>
      <c r="F67" s="111"/>
      <c r="G67" s="111"/>
      <c r="H67" s="111"/>
    </row>
    <row r="68" spans="1:8" ht="22.5" customHeight="1">
      <c r="A68" s="117"/>
      <c r="B68" s="111"/>
      <c r="C68" s="109"/>
      <c r="D68" s="118"/>
      <c r="E68" s="111"/>
      <c r="F68" s="111"/>
      <c r="G68" s="111"/>
      <c r="H68" s="111"/>
    </row>
    <row r="69" spans="1:8" ht="13.5" customHeight="1">
      <c r="A69" s="117"/>
      <c r="B69" s="111"/>
      <c r="C69" s="109"/>
      <c r="D69" s="118"/>
      <c r="E69" s="111"/>
      <c r="F69" s="111"/>
      <c r="G69" s="111"/>
      <c r="H69" s="111"/>
    </row>
    <row r="70" spans="1:8" ht="13.5" customHeight="1">
      <c r="A70" s="116"/>
      <c r="B70" s="111"/>
      <c r="C70" s="111"/>
      <c r="D70" s="111"/>
      <c r="E70" s="111"/>
      <c r="F70" s="111"/>
      <c r="G70" s="111"/>
      <c r="H70" s="111"/>
    </row>
    <row r="71" spans="1:8" ht="13.5" customHeight="1">
      <c r="A71" s="117"/>
      <c r="B71" s="111"/>
      <c r="C71" s="109"/>
      <c r="D71" s="118"/>
      <c r="E71" s="111"/>
      <c r="F71" s="111"/>
      <c r="G71" s="111"/>
      <c r="H71" s="111"/>
    </row>
    <row r="72" spans="1:8" ht="13.5" customHeight="1">
      <c r="A72" s="117"/>
      <c r="B72" s="111"/>
      <c r="C72" s="109"/>
      <c r="D72" s="118"/>
      <c r="E72" s="111"/>
      <c r="F72" s="111"/>
      <c r="G72" s="111"/>
      <c r="H72" s="111"/>
    </row>
    <row r="73" spans="1:8" ht="13.5" customHeight="1">
      <c r="A73" s="117"/>
      <c r="B73" s="111"/>
      <c r="C73" s="109"/>
      <c r="D73" s="118"/>
      <c r="E73" s="111"/>
      <c r="F73" s="111"/>
      <c r="G73" s="111"/>
      <c r="H73" s="111"/>
    </row>
    <row r="74" spans="1:8" ht="13.5" customHeight="1">
      <c r="A74" s="117"/>
      <c r="B74" s="111"/>
      <c r="C74" s="109"/>
      <c r="D74" s="118"/>
      <c r="E74" s="111"/>
      <c r="F74" s="111"/>
      <c r="G74" s="111"/>
      <c r="H74" s="111"/>
    </row>
    <row r="75" spans="1:8" ht="13.5" customHeight="1">
      <c r="A75" s="116"/>
      <c r="B75" s="111"/>
      <c r="C75" s="111"/>
      <c r="D75" s="111"/>
      <c r="E75" s="111"/>
      <c r="F75" s="111"/>
      <c r="G75" s="111"/>
      <c r="H75" s="111"/>
    </row>
    <row r="76" spans="1:8" ht="13.5" customHeight="1">
      <c r="A76" s="117"/>
      <c r="B76" s="111"/>
      <c r="C76" s="109"/>
      <c r="D76" s="118"/>
      <c r="E76" s="111"/>
      <c r="F76" s="111"/>
      <c r="G76" s="111"/>
      <c r="H76" s="111"/>
    </row>
    <row r="77" spans="1:8" ht="13.5" customHeight="1">
      <c r="A77" s="116"/>
      <c r="B77" s="111"/>
      <c r="C77" s="111"/>
      <c r="D77" s="111"/>
      <c r="E77" s="111"/>
      <c r="F77" s="111"/>
      <c r="G77" s="111"/>
      <c r="H77" s="111"/>
    </row>
    <row r="78" spans="1:8" ht="13.5" customHeight="1">
      <c r="A78" s="117"/>
      <c r="B78" s="111"/>
      <c r="C78" s="109"/>
      <c r="D78" s="118"/>
      <c r="E78" s="111"/>
      <c r="F78" s="111"/>
      <c r="G78" s="111"/>
      <c r="H78" s="111"/>
    </row>
    <row r="79" spans="1:8" ht="22.5" customHeight="1">
      <c r="A79" s="117"/>
      <c r="B79" s="111"/>
      <c r="C79" s="109"/>
      <c r="D79" s="118"/>
      <c r="E79" s="111"/>
      <c r="F79" s="111"/>
      <c r="G79" s="111"/>
      <c r="H79" s="111"/>
    </row>
    <row r="80" spans="1:8" ht="13.5" customHeight="1">
      <c r="A80" s="119"/>
      <c r="B80" s="109"/>
      <c r="C80" s="109"/>
      <c r="D80" s="109"/>
      <c r="E80" s="109"/>
      <c r="F80" s="109"/>
      <c r="G80" s="109"/>
      <c r="H80" s="109"/>
    </row>
    <row r="81" spans="1:8" ht="13.5" customHeight="1">
      <c r="A81" s="120"/>
      <c r="B81" s="109"/>
      <c r="C81" s="109"/>
      <c r="D81" s="109"/>
      <c r="E81" s="109"/>
      <c r="F81" s="109"/>
      <c r="G81" s="109"/>
      <c r="H81" s="109"/>
    </row>
    <row r="82" spans="1:8" ht="13.5" customHeight="1">
      <c r="A82" s="120"/>
      <c r="B82" s="121"/>
      <c r="C82" s="121"/>
      <c r="D82" s="121"/>
      <c r="E82" s="121"/>
      <c r="F82" s="121"/>
      <c r="G82" s="121"/>
      <c r="H82" s="121"/>
    </row>
    <row r="83" spans="4:5" ht="13.5" customHeight="1">
      <c r="D83" s="39"/>
      <c r="E83" s="40"/>
    </row>
    <row r="84" spans="1:5" ht="13.5" customHeight="1">
      <c r="A84" s="41"/>
      <c r="D84" s="53"/>
      <c r="E84" s="51"/>
    </row>
    <row r="85" spans="2:5" ht="13.5" customHeight="1">
      <c r="B85" s="41"/>
      <c r="C85" s="41"/>
      <c r="D85" s="54"/>
      <c r="E85" s="51"/>
    </row>
    <row r="86" spans="2:5" ht="13.5" customHeight="1">
      <c r="B86" s="41"/>
      <c r="C86" s="41"/>
      <c r="D86" s="54"/>
      <c r="E86" s="42"/>
    </row>
    <row r="87" spans="2:5" ht="13.5" customHeight="1">
      <c r="B87" s="41"/>
      <c r="C87" s="41"/>
      <c r="D87" s="47"/>
      <c r="E87" s="48"/>
    </row>
    <row r="88" spans="4:5" ht="12.75">
      <c r="D88" s="39"/>
      <c r="E88" s="40"/>
    </row>
    <row r="89" spans="2:5" ht="12.75">
      <c r="B89" s="41"/>
      <c r="D89" s="39"/>
      <c r="E89" s="51"/>
    </row>
    <row r="90" spans="3:5" ht="12.75">
      <c r="C90" s="41"/>
      <c r="D90" s="39"/>
      <c r="E90" s="42"/>
    </row>
    <row r="91" spans="3:5" ht="12.75">
      <c r="C91" s="41"/>
      <c r="D91" s="47"/>
      <c r="E91" s="44"/>
    </row>
    <row r="92" spans="4:5" ht="12.75">
      <c r="D92" s="39"/>
      <c r="E92" s="40"/>
    </row>
    <row r="93" spans="4:5" ht="12.75">
      <c r="D93" s="39"/>
      <c r="E93" s="40"/>
    </row>
    <row r="94" spans="4:5" ht="12.75">
      <c r="D94" s="55"/>
      <c r="E94" s="56"/>
    </row>
    <row r="95" spans="4:5" ht="12.75">
      <c r="D95" s="39"/>
      <c r="E95" s="40"/>
    </row>
    <row r="96" spans="4:5" ht="12.75">
      <c r="D96" s="39"/>
      <c r="E96" s="40"/>
    </row>
    <row r="97" spans="4:5" ht="12.75">
      <c r="D97" s="39"/>
      <c r="E97" s="40"/>
    </row>
    <row r="98" spans="4:5" ht="12.75">
      <c r="D98" s="47"/>
      <c r="E98" s="44"/>
    </row>
    <row r="99" spans="4:5" ht="12.75">
      <c r="D99" s="39"/>
      <c r="E99" s="40"/>
    </row>
    <row r="100" spans="4:5" ht="12.75">
      <c r="D100" s="47"/>
      <c r="E100" s="44"/>
    </row>
    <row r="101" spans="4:5" ht="12.75">
      <c r="D101" s="39"/>
      <c r="E101" s="40"/>
    </row>
    <row r="102" spans="4:5" ht="12.75">
      <c r="D102" s="39"/>
      <c r="E102" s="40"/>
    </row>
    <row r="103" spans="4:5" ht="12.75">
      <c r="D103" s="39"/>
      <c r="E103" s="40"/>
    </row>
    <row r="104" spans="4:5" ht="12.75">
      <c r="D104" s="39"/>
      <c r="E104" s="40"/>
    </row>
    <row r="105" spans="1:5" ht="28.5" customHeight="1">
      <c r="A105" s="49"/>
      <c r="B105" s="49"/>
      <c r="C105" s="49"/>
      <c r="D105" s="114"/>
      <c r="E105" s="115"/>
    </row>
    <row r="106" spans="3:5" ht="12.75">
      <c r="C106" s="41"/>
      <c r="D106" s="39"/>
      <c r="E106" s="42"/>
    </row>
    <row r="107" spans="4:5" ht="12.75">
      <c r="D107" s="57"/>
      <c r="E107" s="58"/>
    </row>
    <row r="108" spans="4:5" ht="12.75">
      <c r="D108" s="39"/>
      <c r="E108" s="40"/>
    </row>
    <row r="109" spans="4:5" ht="12.75">
      <c r="D109" s="55"/>
      <c r="E109" s="56"/>
    </row>
    <row r="110" spans="4:5" ht="12.75">
      <c r="D110" s="55"/>
      <c r="E110" s="56"/>
    </row>
    <row r="111" spans="4:5" ht="12.75">
      <c r="D111" s="39"/>
      <c r="E111" s="40"/>
    </row>
    <row r="112" spans="4:5" ht="12.75">
      <c r="D112" s="47"/>
      <c r="E112" s="44"/>
    </row>
    <row r="113" spans="4:5" ht="12.75">
      <c r="D113" s="39"/>
      <c r="E113" s="40"/>
    </row>
    <row r="114" spans="4:5" ht="12.75">
      <c r="D114" s="39"/>
      <c r="E114" s="40"/>
    </row>
    <row r="115" spans="4:5" ht="12.75">
      <c r="D115" s="47"/>
      <c r="E115" s="44"/>
    </row>
    <row r="116" spans="4:5" ht="12.75">
      <c r="D116" s="39"/>
      <c r="E116" s="40"/>
    </row>
    <row r="117" spans="4:5" ht="12.75">
      <c r="D117" s="55"/>
      <c r="E117" s="56"/>
    </row>
    <row r="118" spans="4:5" ht="12.75">
      <c r="D118" s="47"/>
      <c r="E118" s="58"/>
    </row>
    <row r="119" spans="4:5" ht="12.75">
      <c r="D119" s="45"/>
      <c r="E119" s="56"/>
    </row>
    <row r="120" spans="4:5" ht="12.75">
      <c r="D120" s="47"/>
      <c r="E120" s="44"/>
    </row>
    <row r="121" spans="4:5" ht="12.75">
      <c r="D121" s="39"/>
      <c r="E121" s="40"/>
    </row>
    <row r="122" spans="3:5" ht="12.75">
      <c r="C122" s="41"/>
      <c r="D122" s="39"/>
      <c r="E122" s="42"/>
    </row>
    <row r="123" spans="4:5" ht="12.75">
      <c r="D123" s="45"/>
      <c r="E123" s="44"/>
    </row>
    <row r="124" spans="4:5" ht="12.75">
      <c r="D124" s="45"/>
      <c r="E124" s="56"/>
    </row>
    <row r="125" spans="3:5" ht="12.75">
      <c r="C125" s="41"/>
      <c r="D125" s="45"/>
      <c r="E125" s="59"/>
    </row>
    <row r="126" spans="3:5" ht="12.75">
      <c r="C126" s="41"/>
      <c r="D126" s="47"/>
      <c r="E126" s="48"/>
    </row>
    <row r="127" spans="4:5" ht="12.75">
      <c r="D127" s="39"/>
      <c r="E127" s="40"/>
    </row>
    <row r="128" spans="4:5" ht="12.75">
      <c r="D128" s="57"/>
      <c r="E128" s="60"/>
    </row>
    <row r="129" spans="4:5" ht="11.25" customHeight="1">
      <c r="D129" s="55"/>
      <c r="E129" s="56"/>
    </row>
    <row r="130" spans="2:5" ht="24" customHeight="1">
      <c r="B130" s="41"/>
      <c r="D130" s="55"/>
      <c r="E130" s="61"/>
    </row>
    <row r="131" spans="3:5" ht="15" customHeight="1">
      <c r="C131" s="41"/>
      <c r="D131" s="55"/>
      <c r="E131" s="61"/>
    </row>
    <row r="132" spans="4:5" ht="11.25" customHeight="1">
      <c r="D132" s="57"/>
      <c r="E132" s="58"/>
    </row>
    <row r="133" spans="4:5" ht="12.75">
      <c r="D133" s="55"/>
      <c r="E133" s="56"/>
    </row>
    <row r="134" spans="2:5" ht="13.5" customHeight="1">
      <c r="B134" s="41"/>
      <c r="D134" s="55"/>
      <c r="E134" s="62"/>
    </row>
    <row r="135" spans="3:5" ht="12.75" customHeight="1">
      <c r="C135" s="41"/>
      <c r="D135" s="55"/>
      <c r="E135" s="42"/>
    </row>
    <row r="136" spans="3:5" ht="12.75" customHeight="1">
      <c r="C136" s="41"/>
      <c r="D136" s="47"/>
      <c r="E136" s="48"/>
    </row>
    <row r="137" spans="4:5" ht="12.75">
      <c r="D137" s="39"/>
      <c r="E137" s="40"/>
    </row>
    <row r="138" spans="3:5" ht="12.75">
      <c r="C138" s="41"/>
      <c r="D138" s="39"/>
      <c r="E138" s="59"/>
    </row>
    <row r="139" spans="4:5" ht="12.75">
      <c r="D139" s="57"/>
      <c r="E139" s="58"/>
    </row>
    <row r="140" spans="4:5" ht="12.75">
      <c r="D140" s="55"/>
      <c r="E140" s="56"/>
    </row>
    <row r="141" spans="4:5" ht="12.75">
      <c r="D141" s="39"/>
      <c r="E141" s="40"/>
    </row>
    <row r="142" spans="1:5" ht="19.5" customHeight="1">
      <c r="A142" s="63"/>
      <c r="B142" s="12"/>
      <c r="C142" s="12"/>
      <c r="D142" s="12"/>
      <c r="E142" s="51"/>
    </row>
    <row r="143" spans="1:5" ht="15" customHeight="1">
      <c r="A143" s="41"/>
      <c r="D143" s="53"/>
      <c r="E143" s="51"/>
    </row>
    <row r="144" spans="1:5" ht="12.75">
      <c r="A144" s="41"/>
      <c r="B144" s="41"/>
      <c r="D144" s="53"/>
      <c r="E144" s="42"/>
    </row>
    <row r="145" spans="3:5" ht="12.75">
      <c r="C145" s="41"/>
      <c r="D145" s="39"/>
      <c r="E145" s="51"/>
    </row>
    <row r="146" spans="4:5" ht="12.75">
      <c r="D146" s="43"/>
      <c r="E146" s="44"/>
    </row>
    <row r="147" spans="2:5" ht="12.75">
      <c r="B147" s="41"/>
      <c r="D147" s="39"/>
      <c r="E147" s="42"/>
    </row>
    <row r="148" spans="3:5" ht="12.75">
      <c r="C148" s="41"/>
      <c r="D148" s="39"/>
      <c r="E148" s="42"/>
    </row>
    <row r="149" spans="4:5" ht="12.75">
      <c r="D149" s="47"/>
      <c r="E149" s="48"/>
    </row>
    <row r="150" spans="3:5" ht="22.5" customHeight="1">
      <c r="C150" s="41"/>
      <c r="D150" s="39"/>
      <c r="E150" s="49"/>
    </row>
    <row r="151" spans="4:5" ht="12.75">
      <c r="D151" s="39"/>
      <c r="E151" s="48"/>
    </row>
    <row r="152" spans="2:5" ht="12.75">
      <c r="B152" s="41"/>
      <c r="D152" s="45"/>
      <c r="E152" s="51"/>
    </row>
    <row r="153" spans="3:5" ht="12.75">
      <c r="C153" s="41"/>
      <c r="D153" s="45"/>
      <c r="E153" s="52"/>
    </row>
    <row r="154" spans="4:5" ht="12.75">
      <c r="D154" s="47"/>
      <c r="E154" s="44"/>
    </row>
    <row r="155" spans="1:5" ht="13.5" customHeight="1">
      <c r="A155" s="41"/>
      <c r="D155" s="53"/>
      <c r="E155" s="51"/>
    </row>
    <row r="156" spans="2:5" ht="13.5" customHeight="1">
      <c r="B156" s="41"/>
      <c r="D156" s="39"/>
      <c r="E156" s="51"/>
    </row>
    <row r="157" spans="3:5" ht="13.5" customHeight="1">
      <c r="C157" s="41"/>
      <c r="D157" s="39"/>
      <c r="E157" s="42"/>
    </row>
    <row r="158" spans="3:5" ht="12.75">
      <c r="C158" s="41"/>
      <c r="D158" s="47"/>
      <c r="E158" s="44"/>
    </row>
    <row r="159" spans="3:5" ht="12.75">
      <c r="C159" s="41"/>
      <c r="D159" s="39"/>
      <c r="E159" s="42"/>
    </row>
    <row r="160" spans="4:5" ht="12.75">
      <c r="D160" s="57"/>
      <c r="E160" s="58"/>
    </row>
    <row r="161" spans="3:5" ht="12.75">
      <c r="C161" s="41"/>
      <c r="D161" s="45"/>
      <c r="E161" s="59"/>
    </row>
    <row r="162" spans="3:5" ht="12.75">
      <c r="C162" s="41"/>
      <c r="D162" s="47"/>
      <c r="E162" s="48"/>
    </row>
    <row r="163" spans="4:5" ht="12.75">
      <c r="D163" s="57"/>
      <c r="E163" s="64"/>
    </row>
    <row r="164" spans="2:5" ht="12.75">
      <c r="B164" s="41"/>
      <c r="D164" s="55"/>
      <c r="E164" s="62"/>
    </row>
    <row r="165" spans="3:5" ht="12.75">
      <c r="C165" s="41"/>
      <c r="D165" s="55"/>
      <c r="E165" s="42"/>
    </row>
    <row r="166" spans="3:5" ht="12.75">
      <c r="C166" s="41"/>
      <c r="D166" s="47"/>
      <c r="E166" s="48"/>
    </row>
    <row r="167" spans="3:5" ht="12.75">
      <c r="C167" s="41"/>
      <c r="D167" s="47"/>
      <c r="E167" s="48"/>
    </row>
    <row r="168" spans="4:5" ht="12.75">
      <c r="D168" s="39"/>
      <c r="E168" s="40"/>
    </row>
    <row r="169" spans="1:5" s="65" customFormat="1" ht="18" customHeight="1">
      <c r="A169" s="165"/>
      <c r="B169" s="166"/>
      <c r="C169" s="166"/>
      <c r="D169" s="166"/>
      <c r="E169" s="166"/>
    </row>
    <row r="170" spans="1:5" ht="28.5" customHeight="1">
      <c r="A170" s="49"/>
      <c r="B170" s="49"/>
      <c r="C170" s="49"/>
      <c r="D170" s="114"/>
      <c r="E170" s="115"/>
    </row>
    <row r="172" spans="1:5" ht="15.75">
      <c r="A172" s="67"/>
      <c r="B172" s="41"/>
      <c r="C172" s="41"/>
      <c r="D172" s="68"/>
      <c r="E172" s="11"/>
    </row>
    <row r="173" spans="1:5" ht="12.75">
      <c r="A173" s="41"/>
      <c r="B173" s="41"/>
      <c r="C173" s="41"/>
      <c r="D173" s="68"/>
      <c r="E173" s="11"/>
    </row>
    <row r="174" spans="1:5" ht="17.25" customHeight="1">
      <c r="A174" s="41"/>
      <c r="B174" s="41"/>
      <c r="C174" s="41"/>
      <c r="D174" s="68"/>
      <c r="E174" s="11"/>
    </row>
    <row r="175" spans="1:5" ht="13.5" customHeight="1">
      <c r="A175" s="41"/>
      <c r="B175" s="41"/>
      <c r="C175" s="41"/>
      <c r="D175" s="68"/>
      <c r="E175" s="11"/>
    </row>
    <row r="176" spans="1:5" ht="12.75">
      <c r="A176" s="41"/>
      <c r="B176" s="41"/>
      <c r="C176" s="41"/>
      <c r="D176" s="68"/>
      <c r="E176" s="11"/>
    </row>
    <row r="177" spans="1:3" ht="12.75">
      <c r="A177" s="41"/>
      <c r="B177" s="41"/>
      <c r="C177" s="41"/>
    </row>
    <row r="178" spans="1:5" ht="12.75">
      <c r="A178" s="41"/>
      <c r="B178" s="41"/>
      <c r="C178" s="41"/>
      <c r="D178" s="68"/>
      <c r="E178" s="11"/>
    </row>
    <row r="179" spans="1:5" ht="12.75">
      <c r="A179" s="41"/>
      <c r="B179" s="41"/>
      <c r="C179" s="41"/>
      <c r="D179" s="68"/>
      <c r="E179" s="69"/>
    </row>
    <row r="180" spans="1:5" ht="12.75">
      <c r="A180" s="41"/>
      <c r="B180" s="41"/>
      <c r="C180" s="41"/>
      <c r="D180" s="68"/>
      <c r="E180" s="11"/>
    </row>
    <row r="181" spans="1:5" ht="22.5" customHeight="1">
      <c r="A181" s="41"/>
      <c r="B181" s="41"/>
      <c r="C181" s="41"/>
      <c r="D181" s="68"/>
      <c r="E181" s="49"/>
    </row>
    <row r="182" spans="4:5" ht="22.5" customHeight="1">
      <c r="D182" s="47"/>
      <c r="E182" s="50"/>
    </row>
  </sheetData>
  <sheetProtection/>
  <mergeCells count="8">
    <mergeCell ref="A1:H1"/>
    <mergeCell ref="B29:H29"/>
    <mergeCell ref="B31:H31"/>
    <mergeCell ref="B43:H43"/>
    <mergeCell ref="B45:H45"/>
    <mergeCell ref="A169:E169"/>
    <mergeCell ref="B3:H3"/>
    <mergeCell ref="B57:H5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9" max="8" man="1"/>
    <brk id="103" max="9" man="1"/>
    <brk id="16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0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11.421875" style="92" bestFit="1" customWidth="1"/>
    <col min="2" max="2" width="34.421875" style="93" customWidth="1"/>
    <col min="3" max="3" width="13.421875" style="2" customWidth="1"/>
    <col min="4" max="4" width="10.28125" style="2" customWidth="1"/>
    <col min="5" max="5" width="11.7109375" style="2" customWidth="1"/>
    <col min="6" max="6" width="11.8515625" style="2" customWidth="1"/>
    <col min="7" max="7" width="7.8515625" style="2" customWidth="1"/>
    <col min="8" max="8" width="9.28125" style="2" customWidth="1"/>
    <col min="9" max="9" width="10.8515625" style="2" customWidth="1"/>
    <col min="10" max="10" width="9.421875" style="2" customWidth="1"/>
    <col min="11" max="11" width="13.140625" style="2" customWidth="1"/>
    <col min="12" max="12" width="12.28125" style="2" bestFit="1" customWidth="1"/>
    <col min="13" max="16384" width="11.421875" style="10" customWidth="1"/>
  </cols>
  <sheetData>
    <row r="1" spans="1:12" ht="24" customHeight="1">
      <c r="A1" s="167" t="s">
        <v>20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s="11" customFormat="1" ht="90">
      <c r="A2" s="128" t="s">
        <v>21</v>
      </c>
      <c r="B2" s="128" t="s">
        <v>22</v>
      </c>
      <c r="C2" s="129" t="s">
        <v>57</v>
      </c>
      <c r="D2" s="130" t="s">
        <v>13</v>
      </c>
      <c r="E2" s="130" t="s">
        <v>14</v>
      </c>
      <c r="F2" s="130" t="s">
        <v>15</v>
      </c>
      <c r="G2" s="130" t="s">
        <v>16</v>
      </c>
      <c r="H2" s="130" t="s">
        <v>23</v>
      </c>
      <c r="I2" s="130" t="s">
        <v>18</v>
      </c>
      <c r="J2" s="130" t="s">
        <v>68</v>
      </c>
      <c r="K2" s="129" t="s">
        <v>51</v>
      </c>
      <c r="L2" s="129" t="s">
        <v>58</v>
      </c>
    </row>
    <row r="3" spans="1:2" s="133" customFormat="1" ht="12.75">
      <c r="A3" s="131"/>
      <c r="B3" s="132"/>
    </row>
    <row r="4" spans="1:12" s="135" customFormat="1" ht="12.75">
      <c r="A4" s="131"/>
      <c r="B4" s="134" t="s">
        <v>71</v>
      </c>
      <c r="C4" s="137">
        <v>5334219</v>
      </c>
      <c r="D4" s="137">
        <v>4997719</v>
      </c>
      <c r="E4" s="137">
        <v>11500</v>
      </c>
      <c r="G4" s="137">
        <v>95000</v>
      </c>
      <c r="H4" s="137">
        <v>230000</v>
      </c>
      <c r="K4" s="137">
        <v>5334219</v>
      </c>
      <c r="L4" s="137">
        <v>5334219</v>
      </c>
    </row>
    <row r="5" spans="1:2" s="133" customFormat="1" ht="12.75">
      <c r="A5" s="131"/>
      <c r="B5" s="132"/>
    </row>
    <row r="6" spans="1:12" s="135" customFormat="1" ht="12.75">
      <c r="A6" s="131"/>
      <c r="B6" s="136" t="s">
        <v>44</v>
      </c>
      <c r="C6" s="137"/>
      <c r="E6" s="137"/>
      <c r="J6" s="137"/>
      <c r="K6" s="137"/>
      <c r="L6" s="137"/>
    </row>
    <row r="7" spans="1:12" s="135" customFormat="1" ht="12.75" customHeight="1">
      <c r="A7" s="138" t="s">
        <v>43</v>
      </c>
      <c r="B7" s="136" t="s">
        <v>70</v>
      </c>
      <c r="C7" s="137"/>
      <c r="D7" s="137"/>
      <c r="E7" s="137"/>
      <c r="K7" s="137"/>
      <c r="L7" s="137"/>
    </row>
    <row r="8" spans="1:12" s="135" customFormat="1" ht="12.75">
      <c r="A8" s="131">
        <v>3</v>
      </c>
      <c r="B8" s="136" t="s">
        <v>24</v>
      </c>
      <c r="C8" s="137">
        <v>5002719</v>
      </c>
      <c r="D8" s="137">
        <v>4967719</v>
      </c>
      <c r="E8" s="137"/>
      <c r="K8" s="137">
        <v>5002719</v>
      </c>
      <c r="L8" s="137">
        <v>5002719</v>
      </c>
    </row>
    <row r="9" spans="1:12" s="135" customFormat="1" ht="12.75">
      <c r="A9" s="131">
        <v>31</v>
      </c>
      <c r="B9" s="136" t="s">
        <v>25</v>
      </c>
      <c r="C9" s="137">
        <v>4458719</v>
      </c>
      <c r="D9" s="137">
        <v>4458719</v>
      </c>
      <c r="K9" s="137">
        <v>4458719</v>
      </c>
      <c r="L9" s="137">
        <v>4458719</v>
      </c>
    </row>
    <row r="10" spans="1:12" s="133" customFormat="1" ht="12.75">
      <c r="A10" s="139">
        <v>311</v>
      </c>
      <c r="B10" s="132" t="s">
        <v>26</v>
      </c>
      <c r="C10" s="140">
        <v>3620369</v>
      </c>
      <c r="D10" s="140">
        <v>3620369</v>
      </c>
      <c r="K10" s="140">
        <v>3620369</v>
      </c>
      <c r="L10" s="140">
        <v>3620369</v>
      </c>
    </row>
    <row r="11" spans="1:12" s="133" customFormat="1" ht="12.75">
      <c r="A11" s="139">
        <v>312</v>
      </c>
      <c r="B11" s="132" t="s">
        <v>27</v>
      </c>
      <c r="C11" s="140">
        <v>212350</v>
      </c>
      <c r="D11" s="140">
        <v>212350</v>
      </c>
      <c r="K11" s="140">
        <v>212350</v>
      </c>
      <c r="L11" s="140">
        <v>212350</v>
      </c>
    </row>
    <row r="12" spans="1:12" s="133" customFormat="1" ht="12.75">
      <c r="A12" s="139">
        <v>313</v>
      </c>
      <c r="B12" s="132" t="s">
        <v>28</v>
      </c>
      <c r="C12" s="140">
        <v>626000</v>
      </c>
      <c r="D12" s="140">
        <v>626000</v>
      </c>
      <c r="K12" s="140">
        <v>626000</v>
      </c>
      <c r="L12" s="140">
        <v>626000</v>
      </c>
    </row>
    <row r="13" spans="1:12" s="135" customFormat="1" ht="12.75">
      <c r="A13" s="131">
        <v>32</v>
      </c>
      <c r="B13" s="136" t="s">
        <v>29</v>
      </c>
      <c r="C13" s="137">
        <v>540500</v>
      </c>
      <c r="D13" s="137">
        <v>505500</v>
      </c>
      <c r="E13" s="137"/>
      <c r="K13" s="137">
        <v>540500</v>
      </c>
      <c r="L13" s="137">
        <v>540500</v>
      </c>
    </row>
    <row r="14" spans="1:12" s="133" customFormat="1" ht="12.75">
      <c r="A14" s="139">
        <v>321</v>
      </c>
      <c r="B14" s="132" t="s">
        <v>30</v>
      </c>
      <c r="C14" s="140">
        <v>111000</v>
      </c>
      <c r="D14" s="140">
        <v>111000</v>
      </c>
      <c r="K14" s="140">
        <v>111000</v>
      </c>
      <c r="L14" s="140">
        <v>111000</v>
      </c>
    </row>
    <row r="15" spans="1:12" s="133" customFormat="1" ht="12.75">
      <c r="A15" s="139">
        <v>322</v>
      </c>
      <c r="B15" s="132" t="s">
        <v>31</v>
      </c>
      <c r="C15" s="140">
        <v>199200</v>
      </c>
      <c r="D15" s="142">
        <v>199200</v>
      </c>
      <c r="E15" s="140"/>
      <c r="K15" s="140">
        <v>199200</v>
      </c>
      <c r="L15" s="140">
        <v>199200</v>
      </c>
    </row>
    <row r="16" spans="1:12" s="133" customFormat="1" ht="12.75">
      <c r="A16" s="139">
        <v>323</v>
      </c>
      <c r="B16" s="132" t="s">
        <v>32</v>
      </c>
      <c r="C16" s="140">
        <v>187000</v>
      </c>
      <c r="D16" s="140">
        <v>152000</v>
      </c>
      <c r="G16" s="140">
        <v>35000</v>
      </c>
      <c r="K16" s="140">
        <v>187000</v>
      </c>
      <c r="L16" s="140">
        <v>187000</v>
      </c>
    </row>
    <row r="17" spans="1:12" s="133" customFormat="1" ht="12.75">
      <c r="A17" s="139">
        <v>329</v>
      </c>
      <c r="B17" s="132" t="s">
        <v>33</v>
      </c>
      <c r="C17" s="140">
        <v>43300</v>
      </c>
      <c r="D17" s="140">
        <v>43300</v>
      </c>
      <c r="J17" s="141"/>
      <c r="K17" s="140">
        <v>43300</v>
      </c>
      <c r="L17" s="140">
        <v>43300</v>
      </c>
    </row>
    <row r="18" spans="1:12" s="135" customFormat="1" ht="12.75">
      <c r="A18" s="131">
        <v>34</v>
      </c>
      <c r="B18" s="136" t="s">
        <v>34</v>
      </c>
      <c r="C18" s="137">
        <v>3500</v>
      </c>
      <c r="D18" s="137">
        <v>3500</v>
      </c>
      <c r="K18" s="137">
        <v>3500</v>
      </c>
      <c r="L18" s="137">
        <v>3500</v>
      </c>
    </row>
    <row r="19" spans="1:12" s="133" customFormat="1" ht="12.75">
      <c r="A19" s="139">
        <v>343</v>
      </c>
      <c r="B19" s="132" t="s">
        <v>35</v>
      </c>
      <c r="C19" s="140">
        <v>3500</v>
      </c>
      <c r="D19" s="140">
        <v>3500</v>
      </c>
      <c r="K19" s="140">
        <v>3500</v>
      </c>
      <c r="L19" s="140">
        <v>3500</v>
      </c>
    </row>
    <row r="20" spans="1:12" s="135" customFormat="1" ht="25.5">
      <c r="A20" s="131">
        <v>4</v>
      </c>
      <c r="B20" s="136" t="s">
        <v>37</v>
      </c>
      <c r="C20" s="137">
        <v>30000</v>
      </c>
      <c r="D20" s="137">
        <v>30000</v>
      </c>
      <c r="E20" s="137"/>
      <c r="K20" s="137">
        <v>30000</v>
      </c>
      <c r="L20" s="137">
        <v>30000</v>
      </c>
    </row>
    <row r="21" spans="1:12" s="135" customFormat="1" ht="25.5">
      <c r="A21" s="131">
        <v>42</v>
      </c>
      <c r="B21" s="136" t="s">
        <v>38</v>
      </c>
      <c r="C21" s="137"/>
      <c r="E21" s="137"/>
      <c r="K21" s="137"/>
      <c r="L21" s="137"/>
    </row>
    <row r="22" spans="1:12" s="133" customFormat="1" ht="12.75">
      <c r="A22" s="139">
        <v>422</v>
      </c>
      <c r="B22" s="132" t="s">
        <v>36</v>
      </c>
      <c r="C22" s="140">
        <v>28000</v>
      </c>
      <c r="D22" s="140">
        <v>28000</v>
      </c>
      <c r="E22" s="140"/>
      <c r="K22" s="140">
        <v>28000</v>
      </c>
      <c r="L22" s="140">
        <v>28000</v>
      </c>
    </row>
    <row r="23" spans="1:12" s="133" customFormat="1" ht="25.5">
      <c r="A23" s="139">
        <v>424</v>
      </c>
      <c r="B23" s="132" t="s">
        <v>39</v>
      </c>
      <c r="C23" s="140">
        <v>2000</v>
      </c>
      <c r="D23" s="140">
        <v>2000</v>
      </c>
      <c r="K23" s="140">
        <v>2000</v>
      </c>
      <c r="L23" s="140">
        <v>2000</v>
      </c>
    </row>
    <row r="24" spans="1:2" s="133" customFormat="1" ht="12.75">
      <c r="A24" s="131"/>
      <c r="B24" s="132"/>
    </row>
    <row r="25" spans="1:12" s="135" customFormat="1" ht="12.75" customHeight="1">
      <c r="A25" s="138" t="s">
        <v>43</v>
      </c>
      <c r="B25" s="136" t="s">
        <v>61</v>
      </c>
      <c r="C25" s="137"/>
      <c r="E25" s="137"/>
      <c r="K25" s="137"/>
      <c r="L25" s="137"/>
    </row>
    <row r="26" spans="1:12" s="135" customFormat="1" ht="12.75">
      <c r="A26" s="131">
        <v>3</v>
      </c>
      <c r="B26" s="136" t="s">
        <v>24</v>
      </c>
      <c r="C26" s="137">
        <v>10000</v>
      </c>
      <c r="E26" s="137"/>
      <c r="K26" s="137">
        <v>10000</v>
      </c>
      <c r="L26" s="137">
        <v>10000</v>
      </c>
    </row>
    <row r="27" spans="1:2" s="135" customFormat="1" ht="12.75">
      <c r="A27" s="131">
        <v>31</v>
      </c>
      <c r="B27" s="136" t="s">
        <v>25</v>
      </c>
    </row>
    <row r="28" spans="1:2" s="133" customFormat="1" ht="12.75">
      <c r="A28" s="139">
        <v>311</v>
      </c>
      <c r="B28" s="132" t="s">
        <v>26</v>
      </c>
    </row>
    <row r="29" spans="1:2" s="133" customFormat="1" ht="12.75">
      <c r="A29" s="139">
        <v>312</v>
      </c>
      <c r="B29" s="132" t="s">
        <v>27</v>
      </c>
    </row>
    <row r="30" spans="1:2" s="133" customFormat="1" ht="12.75">
      <c r="A30" s="139">
        <v>313</v>
      </c>
      <c r="B30" s="132" t="s">
        <v>28</v>
      </c>
    </row>
    <row r="31" spans="1:12" s="133" customFormat="1" ht="12.75">
      <c r="A31" s="131">
        <v>32</v>
      </c>
      <c r="B31" s="136" t="s">
        <v>29</v>
      </c>
      <c r="C31" s="137">
        <v>10000</v>
      </c>
      <c r="D31" s="135"/>
      <c r="E31" s="137"/>
      <c r="F31" s="135"/>
      <c r="G31" s="135"/>
      <c r="H31" s="135"/>
      <c r="I31" s="135"/>
      <c r="J31" s="135"/>
      <c r="K31" s="137">
        <v>10000</v>
      </c>
      <c r="L31" s="137">
        <v>10000</v>
      </c>
    </row>
    <row r="32" spans="1:12" s="135" customFormat="1" ht="12.75" customHeight="1">
      <c r="A32" s="139">
        <v>321</v>
      </c>
      <c r="B32" s="132" t="s">
        <v>30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</row>
    <row r="33" spans="1:12" s="135" customFormat="1" ht="12.75">
      <c r="A33" s="139">
        <v>322</v>
      </c>
      <c r="B33" s="132" t="s">
        <v>31</v>
      </c>
      <c r="C33" s="140">
        <v>10000</v>
      </c>
      <c r="D33" s="133"/>
      <c r="E33" s="140">
        <v>10000</v>
      </c>
      <c r="F33" s="133"/>
      <c r="G33" s="133"/>
      <c r="H33" s="133"/>
      <c r="I33" s="133"/>
      <c r="J33" s="133"/>
      <c r="K33" s="140">
        <v>10000</v>
      </c>
      <c r="L33" s="140">
        <v>10000</v>
      </c>
    </row>
    <row r="34" spans="1:12" s="135" customFormat="1" ht="12.75">
      <c r="A34" s="139">
        <v>323</v>
      </c>
      <c r="B34" s="132" t="s">
        <v>32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</row>
    <row r="35" spans="1:10" s="133" customFormat="1" ht="12.75">
      <c r="A35" s="139">
        <v>329</v>
      </c>
      <c r="B35" s="132" t="s">
        <v>33</v>
      </c>
      <c r="J35" s="141"/>
    </row>
    <row r="36" spans="1:12" s="133" customFormat="1" ht="12.75">
      <c r="A36" s="131">
        <v>34</v>
      </c>
      <c r="B36" s="136" t="s">
        <v>34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</row>
    <row r="37" spans="1:2" s="133" customFormat="1" ht="12.75">
      <c r="A37" s="139">
        <v>343</v>
      </c>
      <c r="B37" s="132" t="s">
        <v>35</v>
      </c>
    </row>
    <row r="38" spans="1:12" s="135" customFormat="1" ht="25.5">
      <c r="A38" s="131">
        <v>4</v>
      </c>
      <c r="B38" s="136" t="s">
        <v>37</v>
      </c>
      <c r="C38" s="137"/>
      <c r="E38" s="137"/>
      <c r="K38" s="137"/>
      <c r="L38" s="137"/>
    </row>
    <row r="39" spans="1:12" s="133" customFormat="1" ht="25.5">
      <c r="A39" s="131">
        <v>42</v>
      </c>
      <c r="B39" s="136" t="s">
        <v>38</v>
      </c>
      <c r="C39" s="137"/>
      <c r="D39" s="135"/>
      <c r="E39" s="137"/>
      <c r="F39" s="135"/>
      <c r="G39" s="135"/>
      <c r="H39" s="135"/>
      <c r="I39" s="135"/>
      <c r="J39" s="135"/>
      <c r="K39" s="137"/>
      <c r="L39" s="137"/>
    </row>
    <row r="40" spans="1:12" s="133" customFormat="1" ht="12.75">
      <c r="A40" s="139">
        <v>422</v>
      </c>
      <c r="B40" s="132" t="s">
        <v>36</v>
      </c>
      <c r="C40" s="140"/>
      <c r="E40" s="140"/>
      <c r="K40" s="140"/>
      <c r="L40" s="140"/>
    </row>
    <row r="41" spans="1:2" s="133" customFormat="1" ht="25.5">
      <c r="A41" s="139">
        <v>424</v>
      </c>
      <c r="B41" s="132" t="s">
        <v>39</v>
      </c>
    </row>
    <row r="42" spans="1:2" s="133" customFormat="1" ht="12.75">
      <c r="A42" s="131"/>
      <c r="B42" s="132"/>
    </row>
    <row r="43" spans="1:2" s="135" customFormat="1" ht="12.75">
      <c r="A43" s="138" t="s">
        <v>59</v>
      </c>
      <c r="B43" s="136" t="s">
        <v>60</v>
      </c>
    </row>
    <row r="44" spans="1:12" s="133" customFormat="1" ht="12.75">
      <c r="A44" s="131">
        <v>3</v>
      </c>
      <c r="B44" s="136" t="s">
        <v>24</v>
      </c>
      <c r="C44" s="137">
        <v>230000</v>
      </c>
      <c r="D44" s="135"/>
      <c r="E44" s="137"/>
      <c r="F44" s="135"/>
      <c r="G44" s="135"/>
      <c r="H44" s="137">
        <v>230000</v>
      </c>
      <c r="I44" s="135"/>
      <c r="J44" s="135"/>
      <c r="K44" s="137">
        <v>230000</v>
      </c>
      <c r="L44" s="137">
        <v>230000</v>
      </c>
    </row>
    <row r="45" spans="1:12" s="133" customFormat="1" ht="12.75">
      <c r="A45" s="131">
        <v>32</v>
      </c>
      <c r="B45" s="136" t="s">
        <v>29</v>
      </c>
      <c r="C45" s="137">
        <v>230000</v>
      </c>
      <c r="D45" s="135"/>
      <c r="E45" s="137"/>
      <c r="F45" s="135"/>
      <c r="G45" s="135"/>
      <c r="H45" s="137">
        <v>230000</v>
      </c>
      <c r="I45" s="135"/>
      <c r="J45" s="135"/>
      <c r="K45" s="137">
        <v>230000</v>
      </c>
      <c r="L45" s="137">
        <v>230000</v>
      </c>
    </row>
    <row r="46" spans="1:12" s="135" customFormat="1" ht="12.75" customHeight="1">
      <c r="A46" s="139">
        <v>321</v>
      </c>
      <c r="B46" s="132" t="s">
        <v>30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</row>
    <row r="47" spans="1:12" s="135" customFormat="1" ht="12.75">
      <c r="A47" s="139">
        <v>322</v>
      </c>
      <c r="B47" s="132" t="s">
        <v>31</v>
      </c>
      <c r="C47" s="140">
        <v>220000</v>
      </c>
      <c r="D47" s="133"/>
      <c r="E47" s="140"/>
      <c r="F47" s="133"/>
      <c r="G47" s="133"/>
      <c r="H47" s="140">
        <v>220000</v>
      </c>
      <c r="I47" s="133"/>
      <c r="J47" s="133"/>
      <c r="K47" s="140">
        <v>220000</v>
      </c>
      <c r="L47" s="142">
        <v>220000</v>
      </c>
    </row>
    <row r="48" spans="1:12" s="135" customFormat="1" ht="12.75">
      <c r="A48" s="139">
        <v>323</v>
      </c>
      <c r="B48" s="132" t="s">
        <v>32</v>
      </c>
      <c r="C48" s="140">
        <v>10000</v>
      </c>
      <c r="D48" s="133"/>
      <c r="E48" s="140"/>
      <c r="F48" s="133"/>
      <c r="G48" s="133"/>
      <c r="H48" s="140">
        <v>10000</v>
      </c>
      <c r="I48" s="133"/>
      <c r="J48" s="133"/>
      <c r="K48" s="140">
        <v>10000</v>
      </c>
      <c r="L48" s="140">
        <v>10000</v>
      </c>
    </row>
    <row r="49" spans="1:2" s="133" customFormat="1" ht="12.75">
      <c r="A49" s="131"/>
      <c r="B49" s="132"/>
    </row>
    <row r="50" spans="1:12" s="133" customFormat="1" ht="12.75">
      <c r="A50" s="138" t="s">
        <v>62</v>
      </c>
      <c r="B50" s="136"/>
      <c r="C50" s="135"/>
      <c r="D50" s="135"/>
      <c r="E50" s="135"/>
      <c r="F50" s="135"/>
      <c r="G50" s="135"/>
      <c r="H50" s="135"/>
      <c r="I50" s="135"/>
      <c r="J50" s="135"/>
      <c r="K50" s="135"/>
      <c r="L50" s="135"/>
    </row>
    <row r="51" spans="1:12" s="133" customFormat="1" ht="12.75">
      <c r="A51" s="131">
        <v>3</v>
      </c>
      <c r="B51" s="136" t="s">
        <v>24</v>
      </c>
      <c r="C51" s="137"/>
      <c r="D51" s="135"/>
      <c r="E51" s="135"/>
      <c r="F51" s="135"/>
      <c r="G51" s="135"/>
      <c r="H51" s="135"/>
      <c r="I51" s="135"/>
      <c r="J51" s="137"/>
      <c r="K51" s="137"/>
      <c r="L51" s="137"/>
    </row>
    <row r="52" spans="1:2" s="135" customFormat="1" ht="12.75">
      <c r="A52" s="131">
        <v>31</v>
      </c>
      <c r="B52" s="136" t="s">
        <v>25</v>
      </c>
    </row>
    <row r="53" spans="1:2" s="133" customFormat="1" ht="12.75">
      <c r="A53" s="139">
        <v>311</v>
      </c>
      <c r="B53" s="132" t="s">
        <v>26</v>
      </c>
    </row>
    <row r="54" spans="1:2" s="133" customFormat="1" ht="12.75">
      <c r="A54" s="139">
        <v>312</v>
      </c>
      <c r="B54" s="132" t="s">
        <v>27</v>
      </c>
    </row>
    <row r="55" spans="1:2" s="133" customFormat="1" ht="12.75">
      <c r="A55" s="139">
        <v>313</v>
      </c>
      <c r="B55" s="132" t="s">
        <v>28</v>
      </c>
    </row>
    <row r="56" spans="1:12" s="133" customFormat="1" ht="12.75">
      <c r="A56" s="131">
        <v>32</v>
      </c>
      <c r="B56" s="136" t="s">
        <v>29</v>
      </c>
      <c r="C56" s="137"/>
      <c r="D56" s="135"/>
      <c r="E56" s="135"/>
      <c r="F56" s="135"/>
      <c r="G56" s="135"/>
      <c r="H56" s="135"/>
      <c r="I56" s="135"/>
      <c r="J56" s="137"/>
      <c r="K56" s="137"/>
      <c r="L56" s="137"/>
    </row>
    <row r="57" spans="1:12" s="135" customFormat="1" ht="12.75">
      <c r="A57" s="139">
        <v>321</v>
      </c>
      <c r="B57" s="132" t="s">
        <v>30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</row>
    <row r="58" spans="1:2" s="133" customFormat="1" ht="12.75">
      <c r="A58" s="139">
        <v>322</v>
      </c>
      <c r="B58" s="132" t="s">
        <v>31</v>
      </c>
    </row>
    <row r="59" spans="1:12" s="133" customFormat="1" ht="12.75">
      <c r="A59" s="139">
        <v>323</v>
      </c>
      <c r="B59" s="132" t="s">
        <v>32</v>
      </c>
      <c r="C59" s="140"/>
      <c r="E59" s="140"/>
      <c r="J59" s="140"/>
      <c r="K59" s="140"/>
      <c r="L59" s="140"/>
    </row>
    <row r="60" spans="1:12" s="135" customFormat="1" ht="12.75" customHeight="1">
      <c r="A60" s="139">
        <v>329</v>
      </c>
      <c r="B60" s="132" t="s">
        <v>33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</row>
    <row r="61" spans="1:2" s="135" customFormat="1" ht="12.75">
      <c r="A61" s="131">
        <v>34</v>
      </c>
      <c r="B61" s="136" t="s">
        <v>34</v>
      </c>
    </row>
    <row r="62" spans="1:12" s="135" customFormat="1" ht="12.75">
      <c r="A62" s="139">
        <v>343</v>
      </c>
      <c r="B62" s="132" t="s">
        <v>35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</row>
    <row r="63" spans="1:2" s="133" customFormat="1" ht="12.75">
      <c r="A63" s="131"/>
      <c r="B63" s="132"/>
    </row>
    <row r="64" spans="1:12" s="133" customFormat="1" ht="12.75">
      <c r="A64" s="138" t="s">
        <v>63</v>
      </c>
      <c r="B64" s="136" t="s">
        <v>64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1:12" s="133" customFormat="1" ht="12.75">
      <c r="A65" s="131">
        <v>3</v>
      </c>
      <c r="B65" s="136" t="s">
        <v>24</v>
      </c>
      <c r="C65" s="137">
        <v>1500</v>
      </c>
      <c r="D65" s="135"/>
      <c r="E65" s="137">
        <v>1500</v>
      </c>
      <c r="F65" s="135"/>
      <c r="G65" s="135"/>
      <c r="H65" s="135"/>
      <c r="I65" s="135"/>
      <c r="J65" s="135"/>
      <c r="K65" s="137">
        <v>1500</v>
      </c>
      <c r="L65" s="137">
        <v>1500</v>
      </c>
    </row>
    <row r="66" spans="1:2" s="135" customFormat="1" ht="12.75">
      <c r="A66" s="131">
        <v>31</v>
      </c>
      <c r="B66" s="136" t="s">
        <v>25</v>
      </c>
    </row>
    <row r="67" spans="1:2" s="133" customFormat="1" ht="12.75">
      <c r="A67" s="139">
        <v>311</v>
      </c>
      <c r="B67" s="132" t="s">
        <v>26</v>
      </c>
    </row>
    <row r="68" spans="1:2" s="133" customFormat="1" ht="12.75">
      <c r="A68" s="139">
        <v>312</v>
      </c>
      <c r="B68" s="132" t="s">
        <v>27</v>
      </c>
    </row>
    <row r="69" spans="1:2" s="133" customFormat="1" ht="12.75">
      <c r="A69" s="139">
        <v>313</v>
      </c>
      <c r="B69" s="132" t="s">
        <v>28</v>
      </c>
    </row>
    <row r="70" spans="1:12" s="133" customFormat="1" ht="12.75">
      <c r="A70" s="131">
        <v>32</v>
      </c>
      <c r="B70" s="136" t="s">
        <v>29</v>
      </c>
      <c r="C70" s="137">
        <v>1500</v>
      </c>
      <c r="D70" s="135"/>
      <c r="E70" s="137">
        <v>1500</v>
      </c>
      <c r="F70" s="135"/>
      <c r="G70" s="135"/>
      <c r="H70" s="135"/>
      <c r="I70" s="135"/>
      <c r="J70" s="135"/>
      <c r="K70" s="137">
        <v>1500</v>
      </c>
      <c r="L70" s="137">
        <v>1500</v>
      </c>
    </row>
    <row r="71" spans="1:12" s="135" customFormat="1" ht="12.75">
      <c r="A71" s="139">
        <v>321</v>
      </c>
      <c r="B71" s="132" t="s">
        <v>30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</row>
    <row r="72" spans="1:12" s="133" customFormat="1" ht="12.75">
      <c r="A72" s="139">
        <v>322</v>
      </c>
      <c r="B72" s="132" t="s">
        <v>31</v>
      </c>
      <c r="C72" s="140">
        <v>1500</v>
      </c>
      <c r="E72" s="140">
        <v>1500</v>
      </c>
      <c r="K72" s="140">
        <v>1500</v>
      </c>
      <c r="L72" s="140">
        <v>1500</v>
      </c>
    </row>
    <row r="73" spans="1:2" s="133" customFormat="1" ht="12.75">
      <c r="A73" s="139">
        <v>323</v>
      </c>
      <c r="B73" s="132" t="s">
        <v>32</v>
      </c>
    </row>
    <row r="74" spans="1:12" ht="12.75">
      <c r="A74" s="139">
        <v>329</v>
      </c>
      <c r="B74" s="132" t="s">
        <v>33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</row>
    <row r="75" spans="1:12" ht="12.75">
      <c r="A75" s="131">
        <v>34</v>
      </c>
      <c r="B75" s="136" t="s">
        <v>34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</row>
    <row r="76" spans="1:12" ht="12.75">
      <c r="A76" s="139">
        <v>343</v>
      </c>
      <c r="B76" s="132" t="s">
        <v>35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</row>
    <row r="77" spans="1:12" ht="12.75">
      <c r="A77" s="131"/>
      <c r="B77" s="132"/>
      <c r="C77" s="133"/>
      <c r="D77" s="133"/>
      <c r="E77" s="133"/>
      <c r="F77" s="133"/>
      <c r="G77" s="133"/>
      <c r="H77" s="133"/>
      <c r="I77" s="133"/>
      <c r="J77" s="133"/>
      <c r="K77" s="133"/>
      <c r="L77" s="133"/>
    </row>
    <row r="78" spans="1:12" ht="12.75">
      <c r="A78" s="138" t="s">
        <v>43</v>
      </c>
      <c r="B78" s="136" t="s">
        <v>65</v>
      </c>
      <c r="C78" s="135"/>
      <c r="D78" s="135"/>
      <c r="E78" s="135"/>
      <c r="F78" s="135"/>
      <c r="G78" s="135"/>
      <c r="H78" s="135"/>
      <c r="I78" s="135"/>
      <c r="J78" s="135"/>
      <c r="K78" s="135"/>
      <c r="L78" s="135"/>
    </row>
    <row r="79" spans="1:12" ht="12.75">
      <c r="A79" s="131">
        <v>3</v>
      </c>
      <c r="B79" s="136" t="s">
        <v>24</v>
      </c>
      <c r="C79" s="137">
        <v>60000</v>
      </c>
      <c r="D79" s="135"/>
      <c r="E79" s="135"/>
      <c r="F79" s="135"/>
      <c r="G79" s="137">
        <v>60000</v>
      </c>
      <c r="H79" s="135"/>
      <c r="I79" s="135"/>
      <c r="J79" s="135"/>
      <c r="K79" s="137">
        <v>60000</v>
      </c>
      <c r="L79" s="137">
        <v>60000</v>
      </c>
    </row>
    <row r="80" spans="1:12" ht="12.75">
      <c r="A80" s="131">
        <v>31</v>
      </c>
      <c r="B80" s="136" t="s">
        <v>25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</row>
    <row r="81" spans="1:12" ht="12.75">
      <c r="A81" s="139">
        <v>311</v>
      </c>
      <c r="B81" s="132" t="s">
        <v>26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</row>
    <row r="82" spans="1:12" ht="12.75">
      <c r="A82" s="139">
        <v>312</v>
      </c>
      <c r="B82" s="132" t="s">
        <v>27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</row>
    <row r="83" spans="1:12" ht="12.75">
      <c r="A83" s="139">
        <v>313</v>
      </c>
      <c r="B83" s="132" t="s">
        <v>28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</row>
    <row r="84" spans="1:12" ht="12.75">
      <c r="A84" s="131">
        <v>32</v>
      </c>
      <c r="B84" s="136" t="s">
        <v>29</v>
      </c>
      <c r="C84" s="137">
        <v>60000</v>
      </c>
      <c r="D84" s="135"/>
      <c r="E84" s="135"/>
      <c r="F84" s="135"/>
      <c r="G84" s="137">
        <v>60000</v>
      </c>
      <c r="H84" s="135"/>
      <c r="I84" s="135"/>
      <c r="J84" s="135"/>
      <c r="K84" s="137">
        <v>60000</v>
      </c>
      <c r="L84" s="137">
        <v>60000</v>
      </c>
    </row>
    <row r="85" spans="1:12" ht="12.75">
      <c r="A85" s="139">
        <v>321</v>
      </c>
      <c r="B85" s="132" t="s">
        <v>30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</row>
    <row r="86" spans="1:12" ht="12.75">
      <c r="A86" s="139">
        <v>322</v>
      </c>
      <c r="B86" s="132" t="s">
        <v>31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</row>
    <row r="87" spans="1:12" ht="12.75">
      <c r="A87" s="139">
        <v>323</v>
      </c>
      <c r="B87" s="132" t="s">
        <v>32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</row>
    <row r="88" spans="1:12" ht="25.5">
      <c r="A88" s="139">
        <v>324</v>
      </c>
      <c r="B88" s="132" t="s">
        <v>66</v>
      </c>
      <c r="C88" s="140">
        <v>60000</v>
      </c>
      <c r="D88" s="133"/>
      <c r="E88" s="133"/>
      <c r="F88" s="133"/>
      <c r="G88" s="140">
        <v>60000</v>
      </c>
      <c r="H88" s="133"/>
      <c r="I88" s="133"/>
      <c r="J88" s="133"/>
      <c r="K88" s="140">
        <v>60000</v>
      </c>
      <c r="L88" s="140">
        <v>60000</v>
      </c>
    </row>
    <row r="89" spans="1:12" ht="12.75">
      <c r="A89" s="91"/>
      <c r="B89" s="14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91"/>
      <c r="B90" s="14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1"/>
      <c r="B91" s="14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91"/>
      <c r="B92" s="14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91"/>
      <c r="B93" s="14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91"/>
      <c r="B94" s="14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91"/>
      <c r="B95" s="14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1"/>
      <c r="B96" s="14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1"/>
      <c r="B97" s="14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91"/>
      <c r="B98" s="14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91"/>
      <c r="B99" s="14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1"/>
      <c r="B100" s="14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1"/>
      <c r="B101" s="14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1"/>
      <c r="B102" s="14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91"/>
      <c r="B103" s="14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91"/>
      <c r="B104" s="14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91"/>
      <c r="B105" s="14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91"/>
      <c r="B106" s="14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91"/>
      <c r="B107" s="14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91"/>
      <c r="B108" s="14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91"/>
      <c r="B109" s="14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91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1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91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91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91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91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1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1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91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91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1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1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1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91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91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91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91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91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91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91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91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1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1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1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1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1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1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1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1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1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1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1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1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1"/>
      <c r="B143" s="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1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1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1"/>
      <c r="B146" s="14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1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1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1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1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1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1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1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1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1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1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1"/>
      <c r="B157" s="14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1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1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1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1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1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1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1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1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1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1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1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1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1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1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1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1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1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1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1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1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1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1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1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1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1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1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1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1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1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1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1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1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1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1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1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1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1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1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1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1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1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1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1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1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1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1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1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1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1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1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1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1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1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1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1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1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1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1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1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1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1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1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1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1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1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1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1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1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1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1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1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1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1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1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1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1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1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1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1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1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1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1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1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1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1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1"/>
      <c r="B243" s="14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1"/>
      <c r="B244" s="14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1"/>
      <c r="B245" s="14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1"/>
      <c r="B246" s="14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1"/>
      <c r="B247" s="14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1"/>
      <c r="B248" s="14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1"/>
      <c r="B249" s="14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1"/>
      <c r="B250" s="14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1"/>
      <c r="B251" s="14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1"/>
      <c r="B252" s="14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1"/>
      <c r="B253" s="14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1"/>
      <c r="B254" s="14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1"/>
      <c r="B255" s="14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1"/>
      <c r="B256" s="14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1"/>
      <c r="B257" s="14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1"/>
      <c r="B258" s="14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1"/>
      <c r="B259" s="14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1"/>
      <c r="B260" s="14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1"/>
      <c r="B261" s="14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1"/>
      <c r="B262" s="14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1"/>
      <c r="B263" s="14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1"/>
      <c r="B264" s="14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1"/>
      <c r="B265" s="14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1"/>
      <c r="B266" s="14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1"/>
      <c r="B267" s="14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1"/>
      <c r="B268" s="14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1"/>
      <c r="B269" s="14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1"/>
      <c r="B270" s="14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1"/>
      <c r="B271" s="14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1"/>
      <c r="B272" s="14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1"/>
      <c r="B273" s="14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1"/>
      <c r="B274" s="14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1"/>
      <c r="B275" s="14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1"/>
      <c r="B276" s="14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1"/>
      <c r="B277" s="14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1"/>
      <c r="B278" s="14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1"/>
      <c r="B279" s="14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1"/>
      <c r="B280" s="14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1"/>
      <c r="B281" s="14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1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1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1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1"/>
      <c r="B285" s="14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1"/>
      <c r="B286" s="14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1"/>
      <c r="B287" s="14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1"/>
      <c r="B288" s="14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1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1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1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1"/>
      <c r="B292" s="14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1"/>
      <c r="B293" s="14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1"/>
      <c r="B294" s="14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1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1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1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1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1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1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1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1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1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1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1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1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1"/>
      <c r="B307" s="14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1"/>
      <c r="B308" s="14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1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1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1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1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1"/>
      <c r="B313" s="14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1"/>
      <c r="B314" s="14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1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1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1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1"/>
      <c r="B318" s="14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1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1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1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1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1"/>
      <c r="B323" s="14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1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1"/>
      <c r="B325" s="14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1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1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1"/>
      <c r="B328" s="14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1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1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1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1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1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1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1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1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1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1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1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1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1"/>
      <c r="B341" s="14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1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1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1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1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1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1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1"/>
      <c r="B348" s="14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1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1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1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1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1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1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1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1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1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1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1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ht="12.75">
      <c r="B360" s="14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Marijan</cp:lastModifiedBy>
  <cp:lastPrinted>2016-12-20T09:17:48Z</cp:lastPrinted>
  <dcterms:created xsi:type="dcterms:W3CDTF">2013-09-11T11:00:21Z</dcterms:created>
  <dcterms:modified xsi:type="dcterms:W3CDTF">2016-12-23T07:24:13Z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